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RA-American\Marketing Dept\Coaching\"/>
    </mc:Choice>
  </mc:AlternateContent>
  <xr:revisionPtr revIDLastSave="21" documentId="11_4704088122E34FC2FAE6FDE26115FEAC73CA3613" xr6:coauthVersionLast="47" xr6:coauthVersionMax="47" xr10:uidLastSave="{81EAC96F-1696-44DE-926F-9930DD268F63}"/>
  <bookViews>
    <workbookView xWindow="0" yWindow="0" windowWidth="21570" windowHeight="8085" xr2:uid="{00000000-000D-0000-FFFF-FFFF00000000}"/>
  </bookViews>
  <sheets>
    <sheet name="Sheet1" sheetId="1" r:id="rId1"/>
  </sheets>
  <definedNames>
    <definedName name="_xlnm._FilterDatabase" localSheetId="0" hidden="1">Sheet1!$A$2:$Z$39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9" i="1" l="1"/>
  <c r="Z39" i="1"/>
  <c r="X38" i="1"/>
  <c r="Z38" i="1"/>
  <c r="X37" i="1"/>
  <c r="Z37" i="1"/>
  <c r="X36" i="1"/>
  <c r="Z36" i="1"/>
  <c r="X35" i="1"/>
  <c r="Z35" i="1"/>
  <c r="X34" i="1"/>
  <c r="Z34" i="1"/>
  <c r="X33" i="1"/>
  <c r="Z33" i="1"/>
  <c r="X32" i="1"/>
  <c r="Z32" i="1"/>
  <c r="X31" i="1"/>
  <c r="Z31" i="1"/>
  <c r="X30" i="1"/>
  <c r="Z30" i="1"/>
  <c r="X29" i="1"/>
  <c r="Z29" i="1"/>
  <c r="X28" i="1"/>
  <c r="Z28" i="1"/>
  <c r="X27" i="1"/>
  <c r="Z27" i="1"/>
  <c r="X26" i="1"/>
  <c r="Z26" i="1"/>
  <c r="X25" i="1"/>
  <c r="Z25" i="1"/>
  <c r="X24" i="1"/>
  <c r="Z24" i="1"/>
  <c r="X23" i="1"/>
  <c r="Z23" i="1"/>
  <c r="X22" i="1"/>
  <c r="Z22" i="1"/>
  <c r="X21" i="1"/>
  <c r="Z21" i="1"/>
  <c r="X20" i="1"/>
  <c r="Z20" i="1"/>
  <c r="X19" i="1"/>
  <c r="Z19" i="1"/>
  <c r="X18" i="1"/>
  <c r="Z18" i="1"/>
  <c r="X17" i="1"/>
  <c r="Z17" i="1"/>
  <c r="X16" i="1"/>
  <c r="Z16" i="1"/>
  <c r="X15" i="1"/>
  <c r="Z15" i="1"/>
  <c r="X14" i="1"/>
  <c r="Z14" i="1"/>
  <c r="X13" i="1"/>
  <c r="Z13" i="1"/>
  <c r="X12" i="1"/>
  <c r="Z12" i="1"/>
  <c r="X11" i="1"/>
  <c r="Z11" i="1"/>
  <c r="X10" i="1"/>
  <c r="Z10" i="1"/>
  <c r="X9" i="1"/>
  <c r="Z9" i="1"/>
  <c r="X8" i="1"/>
  <c r="Z8" i="1"/>
  <c r="X7" i="1"/>
  <c r="Z7" i="1"/>
  <c r="X6" i="1"/>
  <c r="Z6" i="1"/>
  <c r="X5" i="1"/>
  <c r="Z5" i="1"/>
  <c r="Z41" i="1"/>
  <c r="Z44" i="1"/>
  <c r="Z43" i="1"/>
  <c r="Z45" i="1"/>
</calcChain>
</file>

<file path=xl/sharedStrings.xml><?xml version="1.0" encoding="utf-8"?>
<sst xmlns="http://schemas.openxmlformats.org/spreadsheetml/2006/main" count="233" uniqueCount="72">
  <si>
    <t>Audience</t>
  </si>
  <si>
    <t>Action</t>
  </si>
  <si>
    <t>Medium</t>
  </si>
  <si>
    <t>Costs</t>
  </si>
  <si>
    <t>Marketing Plan Menu</t>
  </si>
  <si>
    <t>Buyers</t>
  </si>
  <si>
    <t>Sellers</t>
  </si>
  <si>
    <t>Past Customers</t>
  </si>
  <si>
    <t>SOI</t>
  </si>
  <si>
    <t>Realtors</t>
  </si>
  <si>
    <t>Farming</t>
  </si>
  <si>
    <t>Prospecting</t>
  </si>
  <si>
    <t>Listing Advertising</t>
  </si>
  <si>
    <t>Repeat &amp; Referral</t>
  </si>
  <si>
    <t>Networking</t>
  </si>
  <si>
    <t>Brand Advertising</t>
  </si>
  <si>
    <t>Print</t>
  </si>
  <si>
    <t>Digital</t>
  </si>
  <si>
    <t>Social Media</t>
  </si>
  <si>
    <t>Event</t>
  </si>
  <si>
    <t>Participation</t>
  </si>
  <si>
    <t>Production</t>
  </si>
  <si>
    <t>Company Co-Op</t>
  </si>
  <si>
    <t>Postage</t>
  </si>
  <si>
    <t>Referral Fee</t>
  </si>
  <si>
    <t>Per Action Cost (CPM, Per Mailing, Hourly)</t>
  </si>
  <si>
    <t>Number of Actions</t>
  </si>
  <si>
    <t>Per Project Budget</t>
  </si>
  <si>
    <t>Per Year Multiplier</t>
  </si>
  <si>
    <t>Annual Budget</t>
  </si>
  <si>
    <t>Marketing Print Specialist</t>
  </si>
  <si>
    <t>Marketing Digital Specialist</t>
  </si>
  <si>
    <t>Gold Star Marketing</t>
  </si>
  <si>
    <t>•</t>
  </si>
  <si>
    <t>Distinctive Property Free Marketing</t>
  </si>
  <si>
    <t>Distinctive Property Full Page Ad</t>
  </si>
  <si>
    <t>Adwerx Listing Advertising</t>
  </si>
  <si>
    <t>Seller Letters</t>
  </si>
  <si>
    <t>Landing Pages</t>
  </si>
  <si>
    <t>Professional Listing Photography</t>
  </si>
  <si>
    <t>Drone Listing Video</t>
  </si>
  <si>
    <t>Facebook Listing Advertising</t>
  </si>
  <si>
    <t>Realtor.com Zip Codes</t>
  </si>
  <si>
    <t>Text ERA Standard</t>
  </si>
  <si>
    <t>Sign Riders</t>
  </si>
  <si>
    <t>Zillow/Trulia Broker (50 pc min)</t>
  </si>
  <si>
    <t>Homes.com Premium</t>
  </si>
  <si>
    <t>Text ERA Unique Short</t>
  </si>
  <si>
    <t>Realtor.com Showcase</t>
  </si>
  <si>
    <t>Open House Flyer</t>
  </si>
  <si>
    <t>Homes.com Ad</t>
  </si>
  <si>
    <t>Zillow/Trulia Premiere Agent</t>
  </si>
  <si>
    <t>JLJS PC 6x4 (50 pc MIN)</t>
  </si>
  <si>
    <t>JLJS PC Jumbo (50 pc MIN)</t>
  </si>
  <si>
    <t>TPMCO - other (ex: July 4)</t>
  </si>
  <si>
    <t>Prospects Plus SMALL 1st Class</t>
  </si>
  <si>
    <t>Prospects Plus JUMBO Standard</t>
  </si>
  <si>
    <t>Prospects Plus JUMBO 1st Class</t>
  </si>
  <si>
    <t>Prospects Plus PANO 1st Class</t>
  </si>
  <si>
    <t>Prospects Plus PANO Standard</t>
  </si>
  <si>
    <t>Prospects Plus MEGA 1st Class</t>
  </si>
  <si>
    <t>Prospects Plus MEGA Standard</t>
  </si>
  <si>
    <t>Prospects Plus - doorhangers</t>
  </si>
  <si>
    <t>Corefact Market Trends Card</t>
  </si>
  <si>
    <t>Every Door Direct Mailing</t>
  </si>
  <si>
    <t>SOLD Program</t>
  </si>
  <si>
    <t>Adwerx Zip Code Advertising</t>
  </si>
  <si>
    <t>Adwerx Database Advertising</t>
  </si>
  <si>
    <t>Total Budgeted</t>
  </si>
  <si>
    <t>Spend averaged by month</t>
  </si>
  <si>
    <t>Spent according to business received</t>
  </si>
  <si>
    <t>Spent regardless of business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</si>
</sst>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sz val="11"/>
      <color rgb="FF000000"/>
      <name val="Inconsolata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D0CECE"/>
        <bgColor rgb="FFD0CECE"/>
      </patternFill>
    </fill>
    <fill>
      <patternFill patternType="solid">
        <fgColor rgb="FFFCE4D6"/>
        <bgColor rgb="FFFCE4D6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1" fillId="0" borderId="0" xfId="0" applyNumberFormat="1" applyFont="1"/>
    <xf numFmtId="0" fontId="1" fillId="6" borderId="2" xfId="0" applyFont="1" applyFill="1" applyBorder="1" applyAlignment="1">
      <alignment textRotation="45" wrapText="1"/>
    </xf>
    <xf numFmtId="0" fontId="1" fillId="0" borderId="2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164" fontId="1" fillId="6" borderId="2" xfId="0" applyNumberFormat="1" applyFont="1" applyFill="1" applyBorder="1" applyAlignment="1">
      <alignment horizontal="right"/>
    </xf>
    <xf numFmtId="3" fontId="1" fillId="6" borderId="2" xfId="0" applyNumberFormat="1" applyFont="1" applyFill="1" applyBorder="1" applyAlignment="1">
      <alignment horizontal="right"/>
    </xf>
    <xf numFmtId="1" fontId="1" fillId="6" borderId="2" xfId="0" applyNumberFormat="1" applyFont="1" applyFill="1" applyBorder="1"/>
    <xf numFmtId="9" fontId="1" fillId="5" borderId="2" xfId="0" applyNumberFormat="1" applyFont="1" applyFill="1" applyBorder="1" applyAlignment="1">
      <alignment horizontal="right"/>
    </xf>
    <xf numFmtId="164" fontId="1" fillId="6" borderId="2" xfId="0" applyNumberFormat="1" applyFont="1" applyFill="1" applyBorder="1"/>
    <xf numFmtId="3" fontId="1" fillId="6" borderId="2" xfId="0" applyNumberFormat="1" applyFont="1" applyFill="1" applyBorder="1"/>
    <xf numFmtId="164" fontId="3" fillId="6" borderId="0" xfId="0" applyNumberFormat="1" applyFont="1" applyFill="1"/>
    <xf numFmtId="1" fontId="1" fillId="6" borderId="2" xfId="0" applyNumberFormat="1" applyFont="1" applyFill="1" applyBorder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textRotation="45" wrapText="1"/>
    </xf>
    <xf numFmtId="0" fontId="1" fillId="2" borderId="3" xfId="0" applyFont="1" applyFill="1" applyBorder="1" applyAlignment="1">
      <alignment textRotation="45" wrapText="1"/>
    </xf>
    <xf numFmtId="0" fontId="1" fillId="3" borderId="2" xfId="0" applyFont="1" applyFill="1" applyBorder="1" applyAlignment="1">
      <alignment textRotation="45" wrapText="1"/>
    </xf>
    <xf numFmtId="0" fontId="1" fillId="3" borderId="3" xfId="0" applyFont="1" applyFill="1" applyBorder="1" applyAlignment="1">
      <alignment textRotation="45" wrapText="1"/>
    </xf>
    <xf numFmtId="0" fontId="1" fillId="4" borderId="2" xfId="0" applyFont="1" applyFill="1" applyBorder="1" applyAlignment="1">
      <alignment textRotation="45" wrapText="1"/>
    </xf>
    <xf numFmtId="0" fontId="1" fillId="5" borderId="2" xfId="0" applyFont="1" applyFill="1" applyBorder="1" applyAlignment="1">
      <alignment textRotation="45" wrapText="1"/>
    </xf>
    <xf numFmtId="0" fontId="1" fillId="5" borderId="3" xfId="0" applyFont="1" applyFill="1" applyBorder="1" applyAlignment="1">
      <alignment textRotation="45" wrapText="1"/>
    </xf>
    <xf numFmtId="4" fontId="1" fillId="6" borderId="2" xfId="0" applyNumberFormat="1" applyFont="1" applyFill="1" applyBorder="1" applyAlignment="1">
      <alignment textRotation="45" wrapText="1"/>
    </xf>
    <xf numFmtId="0" fontId="0" fillId="0" borderId="0" xfId="0" applyAlignment="1">
      <alignment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1"/>
  <sheetViews>
    <sheetView tabSelected="1" workbookViewId="0">
      <pane ySplit="2" topLeftCell="H3" activePane="bottomLeft" state="frozen"/>
      <selection pane="bottomLeft" activeCell="I1" sqref="I1:I1048576"/>
    </sheetView>
  </sheetViews>
  <sheetFormatPr defaultColWidth="14.42578125" defaultRowHeight="15.75" customHeight="1"/>
  <cols>
    <col min="1" max="1" width="32.140625" customWidth="1"/>
    <col min="2" max="3" width="9.42578125" bestFit="1" customWidth="1"/>
    <col min="4" max="4" width="11" customWidth="1"/>
    <col min="5" max="5" width="6.42578125" bestFit="1" customWidth="1"/>
    <col min="6" max="6" width="10.7109375" bestFit="1" customWidth="1"/>
    <col min="7" max="7" width="9.28515625" customWidth="1"/>
    <col min="8" max="8" width="13.85546875" bestFit="1" customWidth="1"/>
    <col min="9" max="9" width="12.5703125" customWidth="1"/>
    <col min="10" max="10" width="10.85546875" customWidth="1"/>
    <col min="11" max="11" width="11.7109375" customWidth="1"/>
    <col min="12" max="12" width="11.5703125" customWidth="1"/>
    <col min="13" max="13" width="7.7109375" bestFit="1" customWidth="1"/>
    <col min="14" max="14" width="9.140625" bestFit="1" customWidth="1"/>
    <col min="15" max="15" width="9.5703125" customWidth="1"/>
    <col min="16" max="16" width="8.42578125" bestFit="1" customWidth="1"/>
    <col min="17" max="17" width="14.7109375" bestFit="1" customWidth="1"/>
    <col min="18" max="18" width="13.140625" bestFit="1" customWidth="1"/>
    <col min="19" max="19" width="9.85546875" customWidth="1"/>
    <col min="20" max="20" width="10.42578125" bestFit="1" customWidth="1"/>
    <col min="21" max="21" width="7.5703125" customWidth="1"/>
    <col min="22" max="22" width="13" bestFit="1" customWidth="1"/>
    <col min="23" max="23" width="9.28515625" customWidth="1"/>
    <col min="24" max="24" width="12.7109375" customWidth="1"/>
    <col min="25" max="25" width="9.85546875" customWidth="1"/>
    <col min="26" max="26" width="10.5703125" customWidth="1"/>
  </cols>
  <sheetData>
    <row r="1" spans="1:26">
      <c r="A1" s="19"/>
      <c r="B1" s="19"/>
      <c r="C1" s="19"/>
      <c r="D1" s="19"/>
      <c r="E1" s="19"/>
      <c r="F1" s="30" t="s">
        <v>0</v>
      </c>
      <c r="G1" s="31"/>
      <c r="H1" s="31"/>
      <c r="I1" s="31"/>
      <c r="J1" s="31"/>
      <c r="K1" s="30" t="s">
        <v>1</v>
      </c>
      <c r="L1" s="31"/>
      <c r="M1" s="31"/>
      <c r="N1" s="31"/>
      <c r="O1" s="31"/>
      <c r="P1" s="31"/>
      <c r="Q1" s="32" t="s">
        <v>2</v>
      </c>
      <c r="R1" s="33"/>
      <c r="S1" s="33"/>
      <c r="T1" s="33"/>
      <c r="U1" s="32" t="s">
        <v>3</v>
      </c>
      <c r="V1" s="33"/>
      <c r="W1" s="19"/>
      <c r="X1" s="19"/>
      <c r="Y1" s="1"/>
      <c r="Z1" s="19"/>
    </row>
    <row r="2" spans="1:26" s="29" customFormat="1" ht="86.25" customHeight="1">
      <c r="A2" s="20" t="s">
        <v>4</v>
      </c>
      <c r="B2" s="21" t="s">
        <v>5</v>
      </c>
      <c r="C2" s="21" t="s">
        <v>6</v>
      </c>
      <c r="D2" s="22" t="s">
        <v>7</v>
      </c>
      <c r="E2" s="22" t="s">
        <v>8</v>
      </c>
      <c r="F2" s="21" t="s">
        <v>9</v>
      </c>
      <c r="G2" s="23" t="s">
        <v>10</v>
      </c>
      <c r="H2" s="23" t="s">
        <v>11</v>
      </c>
      <c r="I2" s="23" t="s">
        <v>12</v>
      </c>
      <c r="J2" s="24" t="s">
        <v>13</v>
      </c>
      <c r="K2" s="24" t="s">
        <v>14</v>
      </c>
      <c r="L2" s="23" t="s">
        <v>15</v>
      </c>
      <c r="M2" s="25" t="s">
        <v>16</v>
      </c>
      <c r="N2" s="25" t="s">
        <v>17</v>
      </c>
      <c r="O2" s="25" t="s">
        <v>18</v>
      </c>
      <c r="P2" s="25" t="s">
        <v>19</v>
      </c>
      <c r="Q2" s="26" t="s">
        <v>20</v>
      </c>
      <c r="R2" s="26" t="s">
        <v>21</v>
      </c>
      <c r="S2" s="26" t="s">
        <v>22</v>
      </c>
      <c r="T2" s="26" t="s">
        <v>23</v>
      </c>
      <c r="U2" s="27" t="s">
        <v>24</v>
      </c>
      <c r="V2" s="2" t="s">
        <v>25</v>
      </c>
      <c r="W2" s="2" t="s">
        <v>26</v>
      </c>
      <c r="X2" s="2" t="s">
        <v>27</v>
      </c>
      <c r="Y2" s="28" t="s">
        <v>28</v>
      </c>
      <c r="Z2" s="2" t="s">
        <v>29</v>
      </c>
    </row>
    <row r="3" spans="1:26">
      <c r="A3" s="3" t="s">
        <v>30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6"/>
      <c r="N3" s="6"/>
      <c r="O3" s="6"/>
      <c r="P3" s="6"/>
      <c r="Q3" s="7"/>
      <c r="R3" s="7"/>
      <c r="S3" s="7"/>
      <c r="T3" s="7"/>
      <c r="U3" s="7"/>
      <c r="V3" s="8"/>
      <c r="W3" s="10"/>
      <c r="X3" s="8"/>
      <c r="Y3" s="9"/>
      <c r="Z3" s="8"/>
    </row>
    <row r="4" spans="1:26">
      <c r="A4" s="3" t="s">
        <v>31</v>
      </c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6"/>
      <c r="N4" s="6"/>
      <c r="O4" s="6"/>
      <c r="P4" s="6"/>
      <c r="Q4" s="7"/>
      <c r="R4" s="7"/>
      <c r="S4" s="7"/>
      <c r="T4" s="7"/>
      <c r="U4" s="7"/>
      <c r="V4" s="8"/>
      <c r="W4" s="10"/>
      <c r="X4" s="8"/>
      <c r="Y4" s="9"/>
      <c r="Z4" s="8"/>
    </row>
    <row r="5" spans="1:26">
      <c r="A5" s="3" t="s">
        <v>32</v>
      </c>
      <c r="B5" s="4" t="s">
        <v>33</v>
      </c>
      <c r="C5" s="4" t="s">
        <v>33</v>
      </c>
      <c r="D5" s="4"/>
      <c r="E5" s="4"/>
      <c r="F5" s="4"/>
      <c r="G5" s="5"/>
      <c r="H5" s="5"/>
      <c r="I5" s="5" t="s">
        <v>33</v>
      </c>
      <c r="J5" s="5"/>
      <c r="K5" s="5"/>
      <c r="L5" s="5"/>
      <c r="M5" s="6"/>
      <c r="N5" s="6"/>
      <c r="O5" s="6" t="s">
        <v>33</v>
      </c>
      <c r="P5" s="6"/>
      <c r="Q5" s="7" t="s">
        <v>33</v>
      </c>
      <c r="R5" s="7" t="s">
        <v>33</v>
      </c>
      <c r="S5" s="7" t="s">
        <v>33</v>
      </c>
      <c r="T5" s="7"/>
      <c r="U5" s="7"/>
      <c r="V5" s="8">
        <v>0</v>
      </c>
      <c r="W5" s="10"/>
      <c r="X5" s="8">
        <f t="shared" ref="X5:X39" si="0">SUM(V5*W5)</f>
        <v>0</v>
      </c>
      <c r="Y5" s="9"/>
      <c r="Z5" s="8">
        <f t="shared" ref="Z5:Z39" si="1">SUM(Y5*X5)</f>
        <v>0</v>
      </c>
    </row>
    <row r="6" spans="1:26">
      <c r="A6" s="3" t="s">
        <v>34</v>
      </c>
      <c r="B6" s="4" t="s">
        <v>33</v>
      </c>
      <c r="C6" s="4" t="s">
        <v>33</v>
      </c>
      <c r="D6" s="4"/>
      <c r="E6" s="4"/>
      <c r="F6" s="4"/>
      <c r="G6" s="5"/>
      <c r="H6" s="5"/>
      <c r="I6" s="5" t="s">
        <v>33</v>
      </c>
      <c r="J6" s="5"/>
      <c r="K6" s="5"/>
      <c r="L6" s="5"/>
      <c r="M6" s="6"/>
      <c r="N6" s="6"/>
      <c r="O6" s="6" t="s">
        <v>33</v>
      </c>
      <c r="P6" s="6"/>
      <c r="Q6" s="7" t="s">
        <v>33</v>
      </c>
      <c r="R6" s="7"/>
      <c r="S6" s="7" t="s">
        <v>33</v>
      </c>
      <c r="T6" s="7"/>
      <c r="U6" s="7"/>
      <c r="V6" s="8">
        <v>0</v>
      </c>
      <c r="W6" s="10"/>
      <c r="X6" s="8">
        <f t="shared" si="0"/>
        <v>0</v>
      </c>
      <c r="Y6" s="9"/>
      <c r="Z6" s="8">
        <f t="shared" si="1"/>
        <v>0</v>
      </c>
    </row>
    <row r="7" spans="1:26">
      <c r="A7" s="3" t="s">
        <v>35</v>
      </c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6" t="s">
        <v>33</v>
      </c>
      <c r="N7" s="6"/>
      <c r="O7" s="6"/>
      <c r="P7" s="6"/>
      <c r="Q7" s="7"/>
      <c r="R7" s="7"/>
      <c r="S7" s="7"/>
      <c r="T7" s="7"/>
      <c r="U7" s="7"/>
      <c r="V7" s="8">
        <v>750</v>
      </c>
      <c r="W7" s="10"/>
      <c r="X7" s="8">
        <f t="shared" si="0"/>
        <v>0</v>
      </c>
      <c r="Y7" s="9"/>
      <c r="Z7" s="8">
        <f t="shared" si="1"/>
        <v>0</v>
      </c>
    </row>
    <row r="8" spans="1:26">
      <c r="A8" s="3" t="s">
        <v>36</v>
      </c>
      <c r="B8" s="4" t="s">
        <v>33</v>
      </c>
      <c r="C8" s="4" t="s">
        <v>33</v>
      </c>
      <c r="D8" s="4"/>
      <c r="E8" s="4"/>
      <c r="F8" s="4"/>
      <c r="G8" s="5"/>
      <c r="H8" s="5"/>
      <c r="I8" s="5" t="s">
        <v>33</v>
      </c>
      <c r="J8" s="5"/>
      <c r="K8" s="5"/>
      <c r="L8" s="5"/>
      <c r="M8" s="6"/>
      <c r="N8" s="6"/>
      <c r="O8" s="6" t="s">
        <v>33</v>
      </c>
      <c r="P8" s="6"/>
      <c r="Q8" s="7" t="s">
        <v>33</v>
      </c>
      <c r="R8" s="7" t="s">
        <v>33</v>
      </c>
      <c r="S8" s="7"/>
      <c r="T8" s="7"/>
      <c r="U8" s="7"/>
      <c r="V8" s="8">
        <v>49</v>
      </c>
      <c r="W8" s="10">
        <v>1</v>
      </c>
      <c r="X8" s="8">
        <f t="shared" si="0"/>
        <v>49</v>
      </c>
      <c r="Y8" s="9">
        <v>10</v>
      </c>
      <c r="Z8" s="8">
        <f t="shared" si="1"/>
        <v>490</v>
      </c>
    </row>
    <row r="9" spans="1:26">
      <c r="A9" s="3" t="s">
        <v>37</v>
      </c>
      <c r="B9" s="4"/>
      <c r="C9" s="4" t="s">
        <v>33</v>
      </c>
      <c r="D9" s="4"/>
      <c r="E9" s="4"/>
      <c r="F9" s="4"/>
      <c r="G9" s="5" t="s">
        <v>33</v>
      </c>
      <c r="H9" s="5"/>
      <c r="I9" s="5"/>
      <c r="J9" s="5"/>
      <c r="K9" s="5"/>
      <c r="L9" s="5"/>
      <c r="M9" s="6" t="s">
        <v>33</v>
      </c>
      <c r="N9" s="6"/>
      <c r="O9" s="6"/>
      <c r="P9" s="6"/>
      <c r="Q9" s="7"/>
      <c r="R9" s="7" t="s">
        <v>33</v>
      </c>
      <c r="S9" s="7" t="s">
        <v>33</v>
      </c>
      <c r="T9" s="11">
        <v>0.6</v>
      </c>
      <c r="U9" s="7"/>
      <c r="V9" s="8">
        <v>50</v>
      </c>
      <c r="W9" s="10"/>
      <c r="X9" s="8">
        <f t="shared" si="0"/>
        <v>0</v>
      </c>
      <c r="Y9" s="9"/>
      <c r="Z9" s="8">
        <f t="shared" si="1"/>
        <v>0</v>
      </c>
    </row>
    <row r="10" spans="1:26">
      <c r="A10" s="3" t="s">
        <v>38</v>
      </c>
      <c r="B10" s="4" t="s">
        <v>33</v>
      </c>
      <c r="C10" s="4" t="s">
        <v>33</v>
      </c>
      <c r="D10" s="4"/>
      <c r="E10" s="4"/>
      <c r="F10" s="4"/>
      <c r="G10" s="5"/>
      <c r="H10" s="5" t="s">
        <v>33</v>
      </c>
      <c r="I10" s="5" t="s">
        <v>33</v>
      </c>
      <c r="J10" s="5"/>
      <c r="K10" s="5"/>
      <c r="L10" s="5"/>
      <c r="M10" s="6"/>
      <c r="N10" s="6" t="s">
        <v>33</v>
      </c>
      <c r="O10" s="6" t="s">
        <v>33</v>
      </c>
      <c r="P10" s="6"/>
      <c r="Q10" s="7" t="s">
        <v>33</v>
      </c>
      <c r="R10" s="7" t="s">
        <v>33</v>
      </c>
      <c r="S10" s="7"/>
      <c r="T10" s="7"/>
      <c r="U10" s="7"/>
      <c r="V10" s="8">
        <v>250</v>
      </c>
      <c r="W10" s="10"/>
      <c r="X10" s="8">
        <f t="shared" si="0"/>
        <v>0</v>
      </c>
      <c r="Y10" s="9"/>
      <c r="Z10" s="8">
        <f t="shared" si="1"/>
        <v>0</v>
      </c>
    </row>
    <row r="11" spans="1:26">
      <c r="A11" s="3" t="s">
        <v>39</v>
      </c>
      <c r="B11" s="4" t="s">
        <v>33</v>
      </c>
      <c r="C11" s="4"/>
      <c r="D11" s="4"/>
      <c r="E11" s="4"/>
      <c r="F11" s="4" t="s">
        <v>33</v>
      </c>
      <c r="G11" s="5"/>
      <c r="H11" s="5"/>
      <c r="I11" s="5" t="s">
        <v>33</v>
      </c>
      <c r="J11" s="5"/>
      <c r="K11" s="5"/>
      <c r="L11" s="5"/>
      <c r="M11" s="6"/>
      <c r="N11" s="6" t="s">
        <v>33</v>
      </c>
      <c r="O11" s="6"/>
      <c r="P11" s="6"/>
      <c r="Q11" s="7"/>
      <c r="R11" s="7" t="s">
        <v>33</v>
      </c>
      <c r="S11" s="7"/>
      <c r="T11" s="7"/>
      <c r="U11" s="7"/>
      <c r="V11" s="8">
        <v>75</v>
      </c>
      <c r="W11" s="10">
        <v>1</v>
      </c>
      <c r="X11" s="8">
        <f t="shared" si="0"/>
        <v>75</v>
      </c>
      <c r="Y11" s="9">
        <v>20</v>
      </c>
      <c r="Z11" s="8">
        <f t="shared" si="1"/>
        <v>1500</v>
      </c>
    </row>
    <row r="12" spans="1:26">
      <c r="A12" s="3" t="s">
        <v>40</v>
      </c>
      <c r="B12" s="4" t="s">
        <v>33</v>
      </c>
      <c r="C12" s="4"/>
      <c r="D12" s="4"/>
      <c r="E12" s="4"/>
      <c r="F12" s="4" t="s">
        <v>33</v>
      </c>
      <c r="G12" s="5"/>
      <c r="H12" s="5"/>
      <c r="I12" s="5" t="s">
        <v>33</v>
      </c>
      <c r="J12" s="5"/>
      <c r="K12" s="5"/>
      <c r="L12" s="5"/>
      <c r="M12" s="6"/>
      <c r="N12" s="6" t="s">
        <v>33</v>
      </c>
      <c r="O12" s="6"/>
      <c r="P12" s="6"/>
      <c r="Q12" s="7"/>
      <c r="R12" s="7" t="s">
        <v>33</v>
      </c>
      <c r="S12" s="7"/>
      <c r="T12" s="7"/>
      <c r="U12" s="7"/>
      <c r="V12" s="8">
        <v>150</v>
      </c>
      <c r="W12" s="10"/>
      <c r="X12" s="8">
        <f t="shared" si="0"/>
        <v>0</v>
      </c>
      <c r="Y12" s="9"/>
      <c r="Z12" s="8">
        <f t="shared" si="1"/>
        <v>0</v>
      </c>
    </row>
    <row r="13" spans="1:26">
      <c r="A13" s="3" t="s">
        <v>41</v>
      </c>
      <c r="B13" s="4"/>
      <c r="C13" s="4" t="s">
        <v>33</v>
      </c>
      <c r="D13" s="4"/>
      <c r="E13" s="4"/>
      <c r="F13" s="4" t="s">
        <v>33</v>
      </c>
      <c r="G13" s="5"/>
      <c r="H13" s="5"/>
      <c r="I13" s="5" t="s">
        <v>33</v>
      </c>
      <c r="J13" s="5"/>
      <c r="K13" s="5"/>
      <c r="L13" s="5"/>
      <c r="M13" s="6"/>
      <c r="N13" s="6"/>
      <c r="O13" s="6" t="s">
        <v>33</v>
      </c>
      <c r="P13" s="6"/>
      <c r="Q13" s="7" t="s">
        <v>33</v>
      </c>
      <c r="R13" s="7" t="s">
        <v>33</v>
      </c>
      <c r="S13" s="7"/>
      <c r="T13" s="7"/>
      <c r="U13" s="7"/>
      <c r="V13" s="8">
        <v>12</v>
      </c>
      <c r="W13" s="10">
        <v>10</v>
      </c>
      <c r="X13" s="8">
        <f t="shared" si="0"/>
        <v>120</v>
      </c>
      <c r="Y13" s="9">
        <v>25</v>
      </c>
      <c r="Z13" s="8">
        <f t="shared" si="1"/>
        <v>3000</v>
      </c>
    </row>
    <row r="14" spans="1:26">
      <c r="A14" s="3" t="s">
        <v>42</v>
      </c>
      <c r="B14" s="4" t="s">
        <v>33</v>
      </c>
      <c r="C14" s="4"/>
      <c r="D14" s="4"/>
      <c r="E14" s="4"/>
      <c r="F14" s="4"/>
      <c r="G14" s="5"/>
      <c r="H14" s="5" t="s">
        <v>33</v>
      </c>
      <c r="I14" s="5"/>
      <c r="J14" s="5"/>
      <c r="K14" s="5"/>
      <c r="L14" s="5"/>
      <c r="M14" s="6"/>
      <c r="N14" s="6" t="s">
        <v>33</v>
      </c>
      <c r="O14" s="6"/>
      <c r="P14" s="6"/>
      <c r="Q14" s="7" t="s">
        <v>33</v>
      </c>
      <c r="R14" s="7" t="s">
        <v>33</v>
      </c>
      <c r="S14" s="7"/>
      <c r="T14" s="7"/>
      <c r="U14" s="7"/>
      <c r="V14" s="8">
        <v>10</v>
      </c>
      <c r="W14" s="10"/>
      <c r="X14" s="8">
        <f t="shared" si="0"/>
        <v>0</v>
      </c>
      <c r="Y14" s="9"/>
      <c r="Z14" s="8">
        <f t="shared" si="1"/>
        <v>0</v>
      </c>
    </row>
    <row r="15" spans="1:26">
      <c r="A15" s="3" t="s">
        <v>43</v>
      </c>
      <c r="B15" s="4" t="s">
        <v>33</v>
      </c>
      <c r="C15" s="4"/>
      <c r="D15" s="4"/>
      <c r="E15" s="4"/>
      <c r="F15" s="4"/>
      <c r="G15" s="5"/>
      <c r="H15" s="5"/>
      <c r="I15" s="5" t="s">
        <v>33</v>
      </c>
      <c r="J15" s="5"/>
      <c r="K15" s="5"/>
      <c r="L15" s="5" t="s">
        <v>33</v>
      </c>
      <c r="M15" s="6"/>
      <c r="N15" s="6" t="s">
        <v>33</v>
      </c>
      <c r="O15" s="6"/>
      <c r="P15" s="6"/>
      <c r="Q15" s="7" t="s">
        <v>33</v>
      </c>
      <c r="R15" s="7" t="s">
        <v>33</v>
      </c>
      <c r="S15" s="7" t="s">
        <v>33</v>
      </c>
      <c r="T15" s="7"/>
      <c r="U15" s="7"/>
      <c r="V15" s="12">
        <v>0</v>
      </c>
      <c r="W15" s="10"/>
      <c r="X15" s="8">
        <f t="shared" si="0"/>
        <v>0</v>
      </c>
      <c r="Y15" s="9"/>
      <c r="Z15" s="8">
        <f t="shared" si="1"/>
        <v>0</v>
      </c>
    </row>
    <row r="16" spans="1:26">
      <c r="A16" s="3" t="s">
        <v>44</v>
      </c>
      <c r="B16" s="4" t="s">
        <v>33</v>
      </c>
      <c r="C16" s="4"/>
      <c r="D16" s="4"/>
      <c r="E16" s="4"/>
      <c r="F16" s="4"/>
      <c r="G16" s="5"/>
      <c r="H16" s="5"/>
      <c r="I16" s="5" t="s">
        <v>33</v>
      </c>
      <c r="J16" s="5"/>
      <c r="K16" s="5"/>
      <c r="L16" s="5" t="s">
        <v>33</v>
      </c>
      <c r="M16" s="6" t="s">
        <v>33</v>
      </c>
      <c r="N16" s="6"/>
      <c r="O16" s="6"/>
      <c r="P16" s="6"/>
      <c r="Q16" s="7"/>
      <c r="R16" s="7" t="s">
        <v>33</v>
      </c>
      <c r="S16" s="7"/>
      <c r="T16" s="7"/>
      <c r="U16" s="7"/>
      <c r="V16" s="8">
        <v>60</v>
      </c>
      <c r="W16" s="10"/>
      <c r="X16" s="8">
        <f t="shared" si="0"/>
        <v>0</v>
      </c>
      <c r="Y16" s="9"/>
      <c r="Z16" s="8">
        <f t="shared" si="1"/>
        <v>0</v>
      </c>
    </row>
    <row r="17" spans="1:26">
      <c r="A17" s="3" t="s">
        <v>45</v>
      </c>
      <c r="B17" s="4" t="s">
        <v>33</v>
      </c>
      <c r="C17" s="4"/>
      <c r="D17" s="4"/>
      <c r="E17" s="4"/>
      <c r="F17" s="4"/>
      <c r="G17" s="5"/>
      <c r="H17" s="5"/>
      <c r="I17" s="5" t="s">
        <v>33</v>
      </c>
      <c r="J17" s="5"/>
      <c r="K17" s="5"/>
      <c r="L17" s="5" t="s">
        <v>33</v>
      </c>
      <c r="M17" s="6"/>
      <c r="N17" s="6" t="s">
        <v>33</v>
      </c>
      <c r="O17" s="6"/>
      <c r="P17" s="6"/>
      <c r="Q17" s="7" t="s">
        <v>33</v>
      </c>
      <c r="R17" s="7" t="s">
        <v>33</v>
      </c>
      <c r="S17" s="7" t="s">
        <v>33</v>
      </c>
      <c r="T17" s="7"/>
      <c r="U17" s="11"/>
      <c r="V17" s="12">
        <v>60</v>
      </c>
      <c r="W17" s="10"/>
      <c r="X17" s="8">
        <f t="shared" si="0"/>
        <v>0</v>
      </c>
      <c r="Y17" s="9"/>
      <c r="Z17" s="8">
        <f t="shared" si="1"/>
        <v>0</v>
      </c>
    </row>
    <row r="18" spans="1:26">
      <c r="A18" s="3" t="s">
        <v>46</v>
      </c>
      <c r="B18" s="4" t="s">
        <v>33</v>
      </c>
      <c r="C18" s="4"/>
      <c r="D18" s="4"/>
      <c r="E18" s="4"/>
      <c r="F18" s="4"/>
      <c r="G18" s="5"/>
      <c r="H18" s="5"/>
      <c r="I18" s="5" t="s">
        <v>33</v>
      </c>
      <c r="J18" s="5"/>
      <c r="K18" s="5"/>
      <c r="L18" s="5" t="s">
        <v>33</v>
      </c>
      <c r="M18" s="6"/>
      <c r="N18" s="6" t="s">
        <v>33</v>
      </c>
      <c r="O18" s="6"/>
      <c r="P18" s="6"/>
      <c r="Q18" s="7" t="s">
        <v>33</v>
      </c>
      <c r="R18" s="7" t="s">
        <v>33</v>
      </c>
      <c r="S18" s="7" t="s">
        <v>33</v>
      </c>
      <c r="T18" s="7"/>
      <c r="U18" s="11"/>
      <c r="V18" s="12">
        <v>0</v>
      </c>
      <c r="W18" s="10"/>
      <c r="X18" s="8">
        <f t="shared" si="0"/>
        <v>0</v>
      </c>
      <c r="Y18" s="9"/>
      <c r="Z18" s="8">
        <f t="shared" si="1"/>
        <v>0</v>
      </c>
    </row>
    <row r="19" spans="1:26">
      <c r="A19" s="3" t="s">
        <v>47</v>
      </c>
      <c r="B19" s="4" t="s">
        <v>33</v>
      </c>
      <c r="C19" s="4"/>
      <c r="D19" s="4"/>
      <c r="E19" s="4"/>
      <c r="F19" s="4"/>
      <c r="G19" s="5"/>
      <c r="H19" s="5"/>
      <c r="I19" s="5" t="s">
        <v>33</v>
      </c>
      <c r="J19" s="5"/>
      <c r="K19" s="5"/>
      <c r="L19" s="5" t="s">
        <v>33</v>
      </c>
      <c r="M19" s="6"/>
      <c r="N19" s="6" t="s">
        <v>33</v>
      </c>
      <c r="O19" s="6"/>
      <c r="P19" s="6"/>
      <c r="Q19" s="7" t="s">
        <v>33</v>
      </c>
      <c r="R19" s="7"/>
      <c r="S19" s="7"/>
      <c r="T19" s="7"/>
      <c r="U19" s="7"/>
      <c r="V19" s="8">
        <v>360</v>
      </c>
      <c r="W19" s="10"/>
      <c r="X19" s="8">
        <f t="shared" si="0"/>
        <v>0</v>
      </c>
      <c r="Y19" s="9"/>
      <c r="Z19" s="8">
        <f t="shared" si="1"/>
        <v>0</v>
      </c>
    </row>
    <row r="20" spans="1:26">
      <c r="A20" s="3" t="s">
        <v>48</v>
      </c>
      <c r="B20" s="4" t="s">
        <v>33</v>
      </c>
      <c r="C20" s="4"/>
      <c r="D20" s="4"/>
      <c r="E20" s="4"/>
      <c r="F20" s="4"/>
      <c r="G20" s="5"/>
      <c r="H20" s="5"/>
      <c r="I20" s="5" t="s">
        <v>33</v>
      </c>
      <c r="J20" s="5"/>
      <c r="K20" s="5"/>
      <c r="L20" s="5" t="s">
        <v>33</v>
      </c>
      <c r="M20" s="6"/>
      <c r="N20" s="6" t="s">
        <v>33</v>
      </c>
      <c r="O20" s="6"/>
      <c r="P20" s="6"/>
      <c r="Q20" s="7" t="s">
        <v>33</v>
      </c>
      <c r="R20" s="7" t="s">
        <v>33</v>
      </c>
      <c r="S20" s="7" t="s">
        <v>33</v>
      </c>
      <c r="T20" s="7"/>
      <c r="U20" s="11"/>
      <c r="V20" s="12">
        <v>0</v>
      </c>
      <c r="W20" s="10"/>
      <c r="X20" s="8">
        <f t="shared" si="0"/>
        <v>0</v>
      </c>
      <c r="Y20" s="9"/>
      <c r="Z20" s="8">
        <f t="shared" si="1"/>
        <v>0</v>
      </c>
    </row>
    <row r="21" spans="1:26">
      <c r="A21" s="3" t="s">
        <v>49</v>
      </c>
      <c r="B21" s="4" t="s">
        <v>33</v>
      </c>
      <c r="C21" s="4"/>
      <c r="D21" s="4"/>
      <c r="E21" s="4"/>
      <c r="F21" s="4"/>
      <c r="G21" s="5"/>
      <c r="H21" s="5"/>
      <c r="I21" s="5" t="s">
        <v>33</v>
      </c>
      <c r="J21" s="5"/>
      <c r="K21" s="5"/>
      <c r="L21" s="5"/>
      <c r="M21" s="6" t="s">
        <v>33</v>
      </c>
      <c r="N21" s="6"/>
      <c r="O21" s="6"/>
      <c r="P21" s="6" t="s">
        <v>33</v>
      </c>
      <c r="Q21" s="7"/>
      <c r="R21" s="7" t="s">
        <v>33</v>
      </c>
      <c r="S21" s="7"/>
      <c r="T21" s="7"/>
      <c r="U21" s="7"/>
      <c r="V21" s="12">
        <v>0</v>
      </c>
      <c r="W21" s="10"/>
      <c r="X21" s="8">
        <f t="shared" si="0"/>
        <v>0</v>
      </c>
      <c r="Y21" s="9"/>
      <c r="Z21" s="8">
        <f t="shared" si="1"/>
        <v>0</v>
      </c>
    </row>
    <row r="22" spans="1:26">
      <c r="A22" s="3" t="s">
        <v>50</v>
      </c>
      <c r="B22" s="4" t="s">
        <v>33</v>
      </c>
      <c r="C22" s="4"/>
      <c r="D22" s="4"/>
      <c r="E22" s="4"/>
      <c r="F22" s="4"/>
      <c r="G22" s="5"/>
      <c r="H22" s="5" t="s">
        <v>33</v>
      </c>
      <c r="I22" s="5"/>
      <c r="J22" s="5"/>
      <c r="K22" s="5"/>
      <c r="L22" s="5" t="s">
        <v>33</v>
      </c>
      <c r="M22" s="6"/>
      <c r="N22" s="6" t="s">
        <v>33</v>
      </c>
      <c r="O22" s="6"/>
      <c r="P22" s="6"/>
      <c r="Q22" s="7" t="s">
        <v>33</v>
      </c>
      <c r="R22" s="7" t="s">
        <v>33</v>
      </c>
      <c r="S22" s="7"/>
      <c r="T22" s="7"/>
      <c r="U22" s="7"/>
      <c r="V22" s="8">
        <v>6500</v>
      </c>
      <c r="W22" s="10"/>
      <c r="X22" s="8">
        <f t="shared" si="0"/>
        <v>0</v>
      </c>
      <c r="Y22" s="9"/>
      <c r="Z22" s="8">
        <f t="shared" si="1"/>
        <v>0</v>
      </c>
    </row>
    <row r="23" spans="1:26">
      <c r="A23" s="3" t="s">
        <v>51</v>
      </c>
      <c r="B23" s="4" t="s">
        <v>33</v>
      </c>
      <c r="C23" s="4"/>
      <c r="D23" s="4"/>
      <c r="E23" s="4"/>
      <c r="F23" s="4"/>
      <c r="G23" s="5"/>
      <c r="H23" s="5" t="s">
        <v>33</v>
      </c>
      <c r="I23" s="5"/>
      <c r="J23" s="5"/>
      <c r="K23" s="5"/>
      <c r="L23" s="5"/>
      <c r="M23" s="6"/>
      <c r="N23" s="6" t="s">
        <v>33</v>
      </c>
      <c r="O23" s="6"/>
      <c r="P23" s="6"/>
      <c r="Q23" s="7" t="s">
        <v>33</v>
      </c>
      <c r="R23" s="7" t="s">
        <v>33</v>
      </c>
      <c r="S23" s="7"/>
      <c r="T23" s="7"/>
      <c r="U23" s="7"/>
      <c r="V23" s="8">
        <v>60</v>
      </c>
      <c r="W23" s="10"/>
      <c r="X23" s="8">
        <f t="shared" si="0"/>
        <v>0</v>
      </c>
      <c r="Y23" s="9"/>
      <c r="Z23" s="8">
        <f t="shared" si="1"/>
        <v>0</v>
      </c>
    </row>
    <row r="24" spans="1:26">
      <c r="A24" s="3" t="s">
        <v>52</v>
      </c>
      <c r="B24" s="4"/>
      <c r="C24" s="4" t="s">
        <v>33</v>
      </c>
      <c r="D24" s="4"/>
      <c r="E24" s="4"/>
      <c r="F24" s="4"/>
      <c r="G24" s="5" t="s">
        <v>33</v>
      </c>
      <c r="H24" s="5" t="s">
        <v>33</v>
      </c>
      <c r="I24" s="5"/>
      <c r="J24" s="5"/>
      <c r="K24" s="5"/>
      <c r="L24" s="5" t="s">
        <v>33</v>
      </c>
      <c r="M24" s="6" t="s">
        <v>33</v>
      </c>
      <c r="N24" s="6"/>
      <c r="O24" s="6"/>
      <c r="P24" s="6"/>
      <c r="Q24" s="7"/>
      <c r="R24" s="7" t="s">
        <v>33</v>
      </c>
      <c r="S24" s="7"/>
      <c r="T24" s="11">
        <v>0.6</v>
      </c>
      <c r="U24" s="7"/>
      <c r="V24" s="8">
        <v>0.57999999999999996</v>
      </c>
      <c r="W24" s="10"/>
      <c r="X24" s="8">
        <f t="shared" si="0"/>
        <v>0</v>
      </c>
      <c r="Y24" s="9"/>
      <c r="Z24" s="8">
        <f t="shared" si="1"/>
        <v>0</v>
      </c>
    </row>
    <row r="25" spans="1:26">
      <c r="A25" s="3" t="s">
        <v>53</v>
      </c>
      <c r="B25" s="4"/>
      <c r="C25" s="4" t="s">
        <v>33</v>
      </c>
      <c r="D25" s="4"/>
      <c r="E25" s="4"/>
      <c r="F25" s="4"/>
      <c r="G25" s="5" t="s">
        <v>33</v>
      </c>
      <c r="H25" s="5" t="s">
        <v>33</v>
      </c>
      <c r="I25" s="5"/>
      <c r="J25" s="5"/>
      <c r="K25" s="5"/>
      <c r="L25" s="5"/>
      <c r="M25" s="6" t="s">
        <v>33</v>
      </c>
      <c r="N25" s="6"/>
      <c r="O25" s="6"/>
      <c r="P25" s="6"/>
      <c r="Q25" s="7"/>
      <c r="R25" s="7"/>
      <c r="S25" s="7"/>
      <c r="T25" s="7"/>
      <c r="U25" s="7"/>
      <c r="V25" s="12">
        <v>0.79</v>
      </c>
      <c r="W25" s="10">
        <v>200</v>
      </c>
      <c r="X25" s="8">
        <f t="shared" si="0"/>
        <v>158</v>
      </c>
      <c r="Y25" s="13">
        <v>16</v>
      </c>
      <c r="Z25" s="8">
        <f t="shared" si="1"/>
        <v>2528</v>
      </c>
    </row>
    <row r="26" spans="1:26">
      <c r="A26" s="3" t="s">
        <v>54</v>
      </c>
      <c r="B26" s="4"/>
      <c r="C26" s="4" t="s">
        <v>33</v>
      </c>
      <c r="D26" s="4"/>
      <c r="E26" s="4"/>
      <c r="F26" s="4"/>
      <c r="G26" s="5" t="s">
        <v>33</v>
      </c>
      <c r="H26" s="5"/>
      <c r="I26" s="5"/>
      <c r="J26" s="5"/>
      <c r="K26" s="5"/>
      <c r="L26" s="5"/>
      <c r="M26" s="6" t="s">
        <v>33</v>
      </c>
      <c r="N26" s="6"/>
      <c r="O26" s="6"/>
      <c r="P26" s="6"/>
      <c r="Q26" s="7" t="s">
        <v>33</v>
      </c>
      <c r="R26" s="7"/>
      <c r="S26" s="7"/>
      <c r="T26" s="11">
        <v>0.6</v>
      </c>
      <c r="U26" s="7"/>
      <c r="V26" s="8">
        <v>0.57999999999999996</v>
      </c>
      <c r="W26" s="10">
        <v>350</v>
      </c>
      <c r="X26" s="14">
        <f t="shared" si="0"/>
        <v>203</v>
      </c>
      <c r="Y26" s="9">
        <v>1</v>
      </c>
      <c r="Z26" s="8">
        <f t="shared" si="1"/>
        <v>203</v>
      </c>
    </row>
    <row r="27" spans="1:26">
      <c r="A27" s="3" t="s">
        <v>55</v>
      </c>
      <c r="B27" s="4"/>
      <c r="C27" s="4" t="s">
        <v>33</v>
      </c>
      <c r="D27" s="4"/>
      <c r="E27" s="4"/>
      <c r="F27" s="4"/>
      <c r="G27" s="5" t="s">
        <v>33</v>
      </c>
      <c r="H27" s="5"/>
      <c r="I27" s="5"/>
      <c r="J27" s="5"/>
      <c r="K27" s="5"/>
      <c r="L27" s="5"/>
      <c r="M27" s="6" t="s">
        <v>33</v>
      </c>
      <c r="N27" s="6"/>
      <c r="O27" s="6"/>
      <c r="P27" s="6"/>
      <c r="Q27" s="7"/>
      <c r="R27" s="7"/>
      <c r="S27" s="7"/>
      <c r="T27" s="11"/>
      <c r="U27" s="7"/>
      <c r="V27" s="8">
        <v>0.64</v>
      </c>
      <c r="W27" s="10"/>
      <c r="X27" s="8">
        <f t="shared" si="0"/>
        <v>0</v>
      </c>
      <c r="Y27" s="9"/>
      <c r="Z27" s="8">
        <f t="shared" si="1"/>
        <v>0</v>
      </c>
    </row>
    <row r="28" spans="1:26">
      <c r="A28" s="3" t="s">
        <v>56</v>
      </c>
      <c r="B28" s="4"/>
      <c r="C28" s="4" t="s">
        <v>33</v>
      </c>
      <c r="D28" s="4"/>
      <c r="E28" s="4"/>
      <c r="F28" s="4"/>
      <c r="G28" s="5" t="s">
        <v>33</v>
      </c>
      <c r="H28" s="5"/>
      <c r="I28" s="5"/>
      <c r="J28" s="5"/>
      <c r="K28" s="5"/>
      <c r="L28" s="5"/>
      <c r="M28" s="6" t="s">
        <v>33</v>
      </c>
      <c r="N28" s="6"/>
      <c r="O28" s="6"/>
      <c r="P28" s="6"/>
      <c r="Q28" s="7"/>
      <c r="R28" s="7"/>
      <c r="S28" s="7"/>
      <c r="T28" s="11"/>
      <c r="U28" s="7"/>
      <c r="V28" s="8">
        <v>0.8</v>
      </c>
      <c r="W28" s="10"/>
      <c r="X28" s="8">
        <f t="shared" si="0"/>
        <v>0</v>
      </c>
      <c r="Y28" s="9"/>
      <c r="Z28" s="8">
        <f t="shared" si="1"/>
        <v>0</v>
      </c>
    </row>
    <row r="29" spans="1:26">
      <c r="A29" s="3" t="s">
        <v>57</v>
      </c>
      <c r="B29" s="4"/>
      <c r="C29" s="4" t="s">
        <v>33</v>
      </c>
      <c r="D29" s="4"/>
      <c r="E29" s="4"/>
      <c r="F29" s="4"/>
      <c r="G29" s="5" t="s">
        <v>33</v>
      </c>
      <c r="H29" s="5"/>
      <c r="I29" s="5"/>
      <c r="J29" s="5"/>
      <c r="K29" s="5"/>
      <c r="L29" s="5"/>
      <c r="M29" s="6" t="s">
        <v>33</v>
      </c>
      <c r="N29" s="6"/>
      <c r="O29" s="6"/>
      <c r="P29" s="6"/>
      <c r="Q29" s="7"/>
      <c r="R29" s="7"/>
      <c r="S29" s="7"/>
      <c r="T29" s="11"/>
      <c r="U29" s="7"/>
      <c r="V29" s="8">
        <v>0.99</v>
      </c>
      <c r="W29" s="10"/>
      <c r="X29" s="8">
        <f t="shared" si="0"/>
        <v>0</v>
      </c>
      <c r="Y29" s="9"/>
      <c r="Z29" s="8">
        <f t="shared" si="1"/>
        <v>0</v>
      </c>
    </row>
    <row r="30" spans="1:26">
      <c r="A30" s="3" t="s">
        <v>58</v>
      </c>
      <c r="B30" s="4"/>
      <c r="C30" s="4" t="s">
        <v>33</v>
      </c>
      <c r="D30" s="4"/>
      <c r="E30" s="4"/>
      <c r="F30" s="4"/>
      <c r="G30" s="5" t="s">
        <v>33</v>
      </c>
      <c r="H30" s="5"/>
      <c r="I30" s="5"/>
      <c r="J30" s="5"/>
      <c r="K30" s="5"/>
      <c r="L30" s="5"/>
      <c r="M30" s="6" t="s">
        <v>33</v>
      </c>
      <c r="N30" s="6"/>
      <c r="O30" s="6"/>
      <c r="P30" s="6"/>
      <c r="Q30" s="7"/>
      <c r="R30" s="7"/>
      <c r="S30" s="7"/>
      <c r="T30" s="11"/>
      <c r="U30" s="7"/>
      <c r="V30" s="8">
        <v>1.1100000000000001</v>
      </c>
      <c r="W30" s="10"/>
      <c r="X30" s="8">
        <f t="shared" si="0"/>
        <v>0</v>
      </c>
      <c r="Y30" s="9"/>
      <c r="Z30" s="8">
        <f t="shared" si="1"/>
        <v>0</v>
      </c>
    </row>
    <row r="31" spans="1:26">
      <c r="A31" s="3" t="s">
        <v>59</v>
      </c>
      <c r="B31" s="4"/>
      <c r="C31" s="4" t="s">
        <v>33</v>
      </c>
      <c r="D31" s="4"/>
      <c r="E31" s="4"/>
      <c r="F31" s="4"/>
      <c r="G31" s="5" t="s">
        <v>33</v>
      </c>
      <c r="H31" s="5"/>
      <c r="I31" s="5"/>
      <c r="J31" s="5"/>
      <c r="K31" s="5"/>
      <c r="L31" s="5"/>
      <c r="M31" s="6" t="s">
        <v>33</v>
      </c>
      <c r="N31" s="6"/>
      <c r="O31" s="6"/>
      <c r="P31" s="6"/>
      <c r="Q31" s="7"/>
      <c r="R31" s="7"/>
      <c r="S31" s="7"/>
      <c r="T31" s="11">
        <v>0.6</v>
      </c>
      <c r="U31" s="7"/>
      <c r="V31" s="8">
        <v>0.81</v>
      </c>
      <c r="W31" s="10">
        <v>953</v>
      </c>
      <c r="X31" s="8">
        <f t="shared" si="0"/>
        <v>771.93000000000006</v>
      </c>
      <c r="Y31" s="9">
        <v>3</v>
      </c>
      <c r="Z31" s="8">
        <f t="shared" si="1"/>
        <v>2315.79</v>
      </c>
    </row>
    <row r="32" spans="1:26">
      <c r="A32" s="3" t="s">
        <v>60</v>
      </c>
      <c r="B32" s="4"/>
      <c r="C32" s="4" t="s">
        <v>33</v>
      </c>
      <c r="D32" s="4"/>
      <c r="E32" s="4"/>
      <c r="F32" s="4"/>
      <c r="G32" s="5" t="s">
        <v>33</v>
      </c>
      <c r="H32" s="5"/>
      <c r="I32" s="5"/>
      <c r="J32" s="5"/>
      <c r="K32" s="5"/>
      <c r="L32" s="5"/>
      <c r="M32" s="6" t="s">
        <v>33</v>
      </c>
      <c r="N32" s="6"/>
      <c r="O32" s="6"/>
      <c r="P32" s="6"/>
      <c r="Q32" s="7"/>
      <c r="R32" s="7"/>
      <c r="S32" s="7"/>
      <c r="T32" s="11"/>
      <c r="U32" s="7"/>
      <c r="V32" s="8">
        <v>1.72</v>
      </c>
      <c r="W32" s="10"/>
      <c r="X32" s="8">
        <f t="shared" si="0"/>
        <v>0</v>
      </c>
      <c r="Y32" s="9"/>
      <c r="Z32" s="8">
        <f t="shared" si="1"/>
        <v>0</v>
      </c>
    </row>
    <row r="33" spans="1:26">
      <c r="A33" s="3" t="s">
        <v>61</v>
      </c>
      <c r="B33" s="4"/>
      <c r="C33" s="4" t="s">
        <v>33</v>
      </c>
      <c r="D33" s="4"/>
      <c r="E33" s="4"/>
      <c r="F33" s="4"/>
      <c r="G33" s="5" t="s">
        <v>33</v>
      </c>
      <c r="H33" s="5"/>
      <c r="I33" s="5"/>
      <c r="J33" s="5"/>
      <c r="K33" s="5"/>
      <c r="L33" s="5"/>
      <c r="M33" s="6" t="s">
        <v>33</v>
      </c>
      <c r="N33" s="6"/>
      <c r="O33" s="6"/>
      <c r="P33" s="6"/>
      <c r="Q33" s="7"/>
      <c r="R33" s="7"/>
      <c r="S33" s="7"/>
      <c r="T33" s="11"/>
      <c r="U33" s="7"/>
      <c r="V33" s="8">
        <v>1.34</v>
      </c>
      <c r="W33" s="10"/>
      <c r="X33" s="8">
        <f t="shared" si="0"/>
        <v>0</v>
      </c>
      <c r="Y33" s="9"/>
      <c r="Z33" s="8">
        <f t="shared" si="1"/>
        <v>0</v>
      </c>
    </row>
    <row r="34" spans="1:26">
      <c r="A34" s="3" t="s">
        <v>62</v>
      </c>
      <c r="B34" s="4"/>
      <c r="C34" s="4"/>
      <c r="D34" s="4"/>
      <c r="E34" s="4"/>
      <c r="F34" s="4"/>
      <c r="G34" s="5"/>
      <c r="H34" s="5"/>
      <c r="I34" s="5"/>
      <c r="J34" s="5"/>
      <c r="K34" s="5"/>
      <c r="L34" s="5"/>
      <c r="M34" s="6"/>
      <c r="N34" s="6"/>
      <c r="O34" s="6"/>
      <c r="P34" s="6"/>
      <c r="Q34" s="7"/>
      <c r="R34" s="7"/>
      <c r="S34" s="7"/>
      <c r="T34" s="11">
        <v>0.6</v>
      </c>
      <c r="U34" s="7"/>
      <c r="V34" s="8">
        <v>0.41</v>
      </c>
      <c r="W34" s="10">
        <v>100</v>
      </c>
      <c r="X34" s="8">
        <f t="shared" si="0"/>
        <v>41</v>
      </c>
      <c r="Y34" s="9">
        <v>2</v>
      </c>
      <c r="Z34" s="8">
        <f t="shared" si="1"/>
        <v>82</v>
      </c>
    </row>
    <row r="35" spans="1:26">
      <c r="A35" s="3" t="s">
        <v>63</v>
      </c>
      <c r="B35" s="4"/>
      <c r="C35" s="4" t="s">
        <v>33</v>
      </c>
      <c r="D35" s="4"/>
      <c r="E35" s="4"/>
      <c r="F35" s="4"/>
      <c r="G35" s="5" t="s">
        <v>33</v>
      </c>
      <c r="H35" s="5"/>
      <c r="I35" s="5"/>
      <c r="J35" s="5"/>
      <c r="K35" s="5"/>
      <c r="L35" s="5"/>
      <c r="M35" s="6" t="s">
        <v>33</v>
      </c>
      <c r="N35" s="6"/>
      <c r="O35" s="6"/>
      <c r="P35" s="6"/>
      <c r="Q35" s="7"/>
      <c r="R35" s="7"/>
      <c r="S35" s="7"/>
      <c r="T35" s="11"/>
      <c r="U35" s="7"/>
      <c r="V35" s="8">
        <v>0.71</v>
      </c>
      <c r="W35" s="10">
        <v>953</v>
      </c>
      <c r="X35" s="8">
        <f t="shared" si="0"/>
        <v>676.63</v>
      </c>
      <c r="Y35" s="9">
        <v>2</v>
      </c>
      <c r="Z35" s="8">
        <f t="shared" si="1"/>
        <v>1353.26</v>
      </c>
    </row>
    <row r="36" spans="1:26">
      <c r="A36" s="3" t="s">
        <v>64</v>
      </c>
      <c r="B36" s="4"/>
      <c r="C36" s="4" t="s">
        <v>33</v>
      </c>
      <c r="D36" s="4"/>
      <c r="E36" s="4"/>
      <c r="F36" s="4"/>
      <c r="G36" s="5" t="s">
        <v>33</v>
      </c>
      <c r="H36" s="5"/>
      <c r="I36" s="5"/>
      <c r="J36" s="5"/>
      <c r="K36" s="5"/>
      <c r="L36" s="5"/>
      <c r="M36" s="6" t="s">
        <v>33</v>
      </c>
      <c r="N36" s="6" t="s">
        <v>33</v>
      </c>
      <c r="O36" s="6"/>
      <c r="P36" s="6"/>
      <c r="Q36" s="7"/>
      <c r="R36" s="7" t="s">
        <v>33</v>
      </c>
      <c r="S36" s="7" t="s">
        <v>33</v>
      </c>
      <c r="T36" s="11">
        <v>0.6</v>
      </c>
      <c r="U36" s="7"/>
      <c r="V36" s="8">
        <v>4000</v>
      </c>
      <c r="W36" s="10"/>
      <c r="X36" s="8">
        <f t="shared" si="0"/>
        <v>0</v>
      </c>
      <c r="Y36" s="9"/>
      <c r="Z36" s="8">
        <f t="shared" si="1"/>
        <v>0</v>
      </c>
    </row>
    <row r="37" spans="1:26">
      <c r="A37" s="3" t="s">
        <v>65</v>
      </c>
      <c r="B37" s="4"/>
      <c r="C37" s="4"/>
      <c r="D37" s="4" t="s">
        <v>33</v>
      </c>
      <c r="E37" s="4"/>
      <c r="F37" s="4"/>
      <c r="G37" s="5"/>
      <c r="H37" s="5"/>
      <c r="I37" s="5"/>
      <c r="J37" s="5" t="s">
        <v>33</v>
      </c>
      <c r="K37" s="5"/>
      <c r="L37" s="5"/>
      <c r="M37" s="6" t="s">
        <v>33</v>
      </c>
      <c r="N37" s="6"/>
      <c r="O37" s="6"/>
      <c r="P37" s="6"/>
      <c r="Q37" s="7" t="s">
        <v>33</v>
      </c>
      <c r="R37" s="7"/>
      <c r="S37" s="7" t="s">
        <v>33</v>
      </c>
      <c r="T37" s="7"/>
      <c r="U37" s="7"/>
      <c r="V37" s="8">
        <v>40</v>
      </c>
      <c r="W37" s="10">
        <v>1</v>
      </c>
      <c r="X37" s="8">
        <f t="shared" si="0"/>
        <v>40</v>
      </c>
      <c r="Y37" s="9">
        <v>30</v>
      </c>
      <c r="Z37" s="8">
        <f t="shared" si="1"/>
        <v>1200</v>
      </c>
    </row>
    <row r="38" spans="1:26">
      <c r="A38" s="3" t="s">
        <v>66</v>
      </c>
      <c r="B38" s="4"/>
      <c r="C38" s="4"/>
      <c r="D38" s="4"/>
      <c r="E38" s="4"/>
      <c r="F38" s="4"/>
      <c r="G38" s="5"/>
      <c r="H38" s="5"/>
      <c r="I38" s="5"/>
      <c r="J38" s="5"/>
      <c r="K38" s="5"/>
      <c r="L38" s="5"/>
      <c r="M38" s="6"/>
      <c r="N38" s="6"/>
      <c r="O38" s="6"/>
      <c r="P38" s="6"/>
      <c r="Q38" s="7"/>
      <c r="R38" s="7"/>
      <c r="S38" s="7"/>
      <c r="T38" s="7"/>
      <c r="U38" s="7"/>
      <c r="V38" s="8">
        <v>69</v>
      </c>
      <c r="W38" s="15">
        <v>2</v>
      </c>
      <c r="X38" s="8">
        <f t="shared" si="0"/>
        <v>138</v>
      </c>
      <c r="Y38" s="9">
        <v>12</v>
      </c>
      <c r="Z38" s="8">
        <f t="shared" si="1"/>
        <v>1656</v>
      </c>
    </row>
    <row r="39" spans="1:26">
      <c r="A39" s="3" t="s">
        <v>67</v>
      </c>
      <c r="B39" s="4"/>
      <c r="C39" s="4"/>
      <c r="D39" s="4" t="s">
        <v>33</v>
      </c>
      <c r="E39" s="4"/>
      <c r="F39" s="4"/>
      <c r="G39" s="5"/>
      <c r="H39" s="5"/>
      <c r="I39" s="5"/>
      <c r="J39" s="5"/>
      <c r="K39" s="5"/>
      <c r="L39" s="5" t="s">
        <v>33</v>
      </c>
      <c r="M39" s="6"/>
      <c r="N39" s="6"/>
      <c r="O39" s="6" t="s">
        <v>33</v>
      </c>
      <c r="P39" s="6"/>
      <c r="Q39" s="7" t="s">
        <v>33</v>
      </c>
      <c r="R39" s="7" t="s">
        <v>33</v>
      </c>
      <c r="S39" s="7"/>
      <c r="T39" s="7"/>
      <c r="U39" s="7"/>
      <c r="V39" s="8">
        <v>99</v>
      </c>
      <c r="W39" s="15">
        <v>1</v>
      </c>
      <c r="X39" s="8">
        <f t="shared" si="0"/>
        <v>99</v>
      </c>
      <c r="Y39" s="9">
        <v>12</v>
      </c>
      <c r="Z39" s="8">
        <f t="shared" si="1"/>
        <v>1188</v>
      </c>
    </row>
    <row r="40" spans="1:26" ht="15.75" customHeight="1">
      <c r="Y40" s="16"/>
    </row>
    <row r="41" spans="1:26" ht="15.75" customHeight="1">
      <c r="Y41" s="17" t="s">
        <v>68</v>
      </c>
      <c r="Z41" s="18">
        <f>SUM(Z5:Z39)</f>
        <v>15516.050000000001</v>
      </c>
    </row>
    <row r="42" spans="1:26" ht="15.75" customHeight="1">
      <c r="Y42" s="16"/>
    </row>
    <row r="43" spans="1:26" ht="15.75" customHeight="1">
      <c r="Y43" s="17" t="s">
        <v>69</v>
      </c>
      <c r="Z43" s="18">
        <f>SUM(Z41/12)</f>
        <v>1293.0041666666668</v>
      </c>
    </row>
    <row r="44" spans="1:26" ht="15.75" customHeight="1">
      <c r="Y44" s="17" t="s">
        <v>70</v>
      </c>
      <c r="Z44" s="18">
        <f>SUM(Z37+Z25+Z26+Z11+Z8)</f>
        <v>5921</v>
      </c>
    </row>
    <row r="45" spans="1:26" ht="15.75" customHeight="1">
      <c r="Y45" s="17" t="s">
        <v>71</v>
      </c>
      <c r="Z45" s="18">
        <f>SUM(Z41-Z44)</f>
        <v>9595.0500000000011</v>
      </c>
    </row>
    <row r="46" spans="1:26" ht="15.75" customHeight="1">
      <c r="Y46" s="16"/>
    </row>
    <row r="47" spans="1:26" ht="15.75" customHeight="1">
      <c r="Y47" s="16"/>
    </row>
    <row r="48" spans="1:26" ht="15.75" customHeight="1">
      <c r="Y48" s="16"/>
    </row>
    <row r="49" spans="25:25" ht="15.75" customHeight="1">
      <c r="Y49" s="16"/>
    </row>
    <row r="50" spans="25:25" ht="15.75" customHeight="1">
      <c r="Y50" s="16"/>
    </row>
    <row r="51" spans="25:25" ht="15.75" customHeight="1">
      <c r="Y51" s="16"/>
    </row>
    <row r="52" spans="25:25" ht="15.75" customHeight="1">
      <c r="Y52" s="16"/>
    </row>
    <row r="53" spans="25:25" ht="15.75" customHeight="1">
      <c r="Y53" s="16"/>
    </row>
    <row r="54" spans="25:25" ht="15.75" customHeight="1">
      <c r="Y54" s="16"/>
    </row>
    <row r="55" spans="25:25" ht="15.75" customHeight="1">
      <c r="Y55" s="16"/>
    </row>
    <row r="56" spans="25:25" ht="15.75" customHeight="1">
      <c r="Y56" s="16"/>
    </row>
    <row r="57" spans="25:25" ht="15.75" customHeight="1">
      <c r="Y57" s="16"/>
    </row>
    <row r="58" spans="25:25" ht="15.75" customHeight="1">
      <c r="Y58" s="16"/>
    </row>
    <row r="59" spans="25:25" ht="15.75" customHeight="1">
      <c r="Y59" s="16"/>
    </row>
    <row r="60" spans="25:25" ht="15.75" customHeight="1">
      <c r="Y60" s="16"/>
    </row>
    <row r="61" spans="25:25" ht="15.75" customHeight="1">
      <c r="Y61" s="16"/>
    </row>
    <row r="62" spans="25:25" ht="15.75" customHeight="1">
      <c r="Y62" s="16"/>
    </row>
    <row r="63" spans="25:25" ht="15.75" customHeight="1">
      <c r="Y63" s="16"/>
    </row>
    <row r="64" spans="25:25" ht="15.75" customHeight="1">
      <c r="Y64" s="16"/>
    </row>
    <row r="65" spans="25:25" ht="15.75" customHeight="1">
      <c r="Y65" s="16"/>
    </row>
    <row r="66" spans="25:25" ht="15.75" customHeight="1">
      <c r="Y66" s="16"/>
    </row>
    <row r="67" spans="25:25" ht="15.75" customHeight="1">
      <c r="Y67" s="16"/>
    </row>
    <row r="68" spans="25:25" ht="15.75" customHeight="1">
      <c r="Y68" s="16"/>
    </row>
    <row r="69" spans="25:25" ht="15.75" customHeight="1">
      <c r="Y69" s="16"/>
    </row>
    <row r="70" spans="25:25" ht="15.75" customHeight="1">
      <c r="Y70" s="16"/>
    </row>
    <row r="71" spans="25:25" ht="15.75" customHeight="1">
      <c r="Y71" s="16"/>
    </row>
    <row r="72" spans="25:25" ht="15.75" customHeight="1">
      <c r="Y72" s="16"/>
    </row>
    <row r="73" spans="25:25" ht="15.75" customHeight="1">
      <c r="Y73" s="16"/>
    </row>
    <row r="74" spans="25:25" ht="15.75" customHeight="1">
      <c r="Y74" s="16"/>
    </row>
    <row r="75" spans="25:25" ht="15.75" customHeight="1">
      <c r="Y75" s="16"/>
    </row>
    <row r="76" spans="25:25" ht="15.75" customHeight="1">
      <c r="Y76" s="16"/>
    </row>
    <row r="77" spans="25:25" ht="15.75" customHeight="1">
      <c r="Y77" s="16"/>
    </row>
    <row r="78" spans="25:25" ht="15.75" customHeight="1">
      <c r="Y78" s="16"/>
    </row>
    <row r="79" spans="25:25" ht="15.75" customHeight="1">
      <c r="Y79" s="16"/>
    </row>
    <row r="80" spans="25:25" ht="15.75" customHeight="1">
      <c r="Y80" s="16"/>
    </row>
    <row r="81" spans="25:25" ht="15.75" customHeight="1">
      <c r="Y81" s="16"/>
    </row>
    <row r="82" spans="25:25" ht="15.75" customHeight="1">
      <c r="Y82" s="16"/>
    </row>
    <row r="83" spans="25:25" ht="15.75" customHeight="1">
      <c r="Y83" s="16"/>
    </row>
    <row r="84" spans="25:25" ht="15.75" customHeight="1">
      <c r="Y84" s="16"/>
    </row>
    <row r="85" spans="25:25" ht="15.75" customHeight="1">
      <c r="Y85" s="16"/>
    </row>
    <row r="86" spans="25:25" ht="15.75" customHeight="1">
      <c r="Y86" s="16"/>
    </row>
    <row r="87" spans="25:25" ht="15.75" customHeight="1">
      <c r="Y87" s="16"/>
    </row>
    <row r="88" spans="25:25" ht="15.75" customHeight="1">
      <c r="Y88" s="16"/>
    </row>
    <row r="89" spans="25:25" ht="15.75" customHeight="1">
      <c r="Y89" s="16"/>
    </row>
    <row r="90" spans="25:25" ht="15.75" customHeight="1">
      <c r="Y90" s="16"/>
    </row>
    <row r="91" spans="25:25" ht="15.75" customHeight="1">
      <c r="Y91" s="16"/>
    </row>
    <row r="92" spans="25:25" ht="15.75" customHeight="1">
      <c r="Y92" s="16"/>
    </row>
    <row r="93" spans="25:25" ht="15.75" customHeight="1">
      <c r="Y93" s="16"/>
    </row>
    <row r="94" spans="25:25" ht="15.75" customHeight="1">
      <c r="Y94" s="16"/>
    </row>
    <row r="95" spans="25:25" ht="15.75" customHeight="1">
      <c r="Y95" s="16"/>
    </row>
    <row r="96" spans="25:25" ht="15.75" customHeight="1">
      <c r="Y96" s="16"/>
    </row>
    <row r="97" spans="25:25" ht="15.75" customHeight="1">
      <c r="Y97" s="16"/>
    </row>
    <row r="98" spans="25:25" ht="15.75" customHeight="1">
      <c r="Y98" s="16"/>
    </row>
    <row r="99" spans="25:25" ht="15.75" customHeight="1">
      <c r="Y99" s="16"/>
    </row>
    <row r="100" spans="25:25" ht="15.75" customHeight="1">
      <c r="Y100" s="16"/>
    </row>
    <row r="101" spans="25:25" ht="15.75" customHeight="1">
      <c r="Y101" s="16"/>
    </row>
    <row r="102" spans="25:25" ht="15.75" customHeight="1">
      <c r="Y102" s="16"/>
    </row>
    <row r="103" spans="25:25" ht="15.75" customHeight="1">
      <c r="Y103" s="16"/>
    </row>
    <row r="104" spans="25:25" ht="15.75" customHeight="1">
      <c r="Y104" s="16"/>
    </row>
    <row r="105" spans="25:25" ht="15.75" customHeight="1">
      <c r="Y105" s="16"/>
    </row>
    <row r="106" spans="25:25" ht="15.75" customHeight="1">
      <c r="Y106" s="16"/>
    </row>
    <row r="107" spans="25:25" ht="15.75" customHeight="1">
      <c r="Y107" s="16"/>
    </row>
    <row r="108" spans="25:25" ht="15.75" customHeight="1">
      <c r="Y108" s="16"/>
    </row>
    <row r="109" spans="25:25" ht="15.75" customHeight="1">
      <c r="Y109" s="16"/>
    </row>
    <row r="110" spans="25:25" ht="15.75" customHeight="1">
      <c r="Y110" s="16"/>
    </row>
    <row r="111" spans="25:25" ht="15.75" customHeight="1">
      <c r="Y111" s="16"/>
    </row>
    <row r="112" spans="25:25" ht="15.75" customHeight="1">
      <c r="Y112" s="16"/>
    </row>
    <row r="113" spans="25:25" ht="15.75" customHeight="1">
      <c r="Y113" s="16"/>
    </row>
    <row r="114" spans="25:25" ht="15.75" customHeight="1">
      <c r="Y114" s="16"/>
    </row>
    <row r="115" spans="25:25" ht="15.75" customHeight="1">
      <c r="Y115" s="16"/>
    </row>
    <row r="116" spans="25:25" ht="15.75" customHeight="1">
      <c r="Y116" s="16"/>
    </row>
    <row r="117" spans="25:25" ht="15.75" customHeight="1">
      <c r="Y117" s="16"/>
    </row>
    <row r="118" spans="25:25" ht="15.75" customHeight="1">
      <c r="Y118" s="16"/>
    </row>
    <row r="119" spans="25:25" ht="15.75" customHeight="1">
      <c r="Y119" s="16"/>
    </row>
    <row r="120" spans="25:25" ht="15.75" customHeight="1">
      <c r="Y120" s="16"/>
    </row>
    <row r="121" spans="25:25" ht="15.75" customHeight="1">
      <c r="Y121" s="16"/>
    </row>
    <row r="122" spans="25:25" ht="15.75" customHeight="1">
      <c r="Y122" s="16"/>
    </row>
    <row r="123" spans="25:25" ht="15.75" customHeight="1">
      <c r="Y123" s="16"/>
    </row>
    <row r="124" spans="25:25" ht="15.75" customHeight="1">
      <c r="Y124" s="16"/>
    </row>
    <row r="125" spans="25:25" ht="15.75" customHeight="1">
      <c r="Y125" s="16"/>
    </row>
    <row r="126" spans="25:25" ht="15.75" customHeight="1">
      <c r="Y126" s="16"/>
    </row>
    <row r="127" spans="25:25" ht="15.75" customHeight="1">
      <c r="Y127" s="16"/>
    </row>
    <row r="128" spans="25:25" ht="15.75" customHeight="1">
      <c r="Y128" s="16"/>
    </row>
    <row r="129" spans="25:25" ht="15.75" customHeight="1">
      <c r="Y129" s="16"/>
    </row>
    <row r="130" spans="25:25" ht="15.75" customHeight="1">
      <c r="Y130" s="16"/>
    </row>
    <row r="131" spans="25:25" ht="15.75" customHeight="1">
      <c r="Y131" s="16"/>
    </row>
    <row r="132" spans="25:25" ht="15.75" customHeight="1">
      <c r="Y132" s="16"/>
    </row>
    <row r="133" spans="25:25" ht="15.75" customHeight="1">
      <c r="Y133" s="16"/>
    </row>
    <row r="134" spans="25:25" ht="15.75" customHeight="1">
      <c r="Y134" s="16"/>
    </row>
    <row r="135" spans="25:25" ht="15.75" customHeight="1">
      <c r="Y135" s="16"/>
    </row>
    <row r="136" spans="25:25" ht="15.75" customHeight="1">
      <c r="Y136" s="16"/>
    </row>
    <row r="137" spans="25:25" ht="15.75" customHeight="1">
      <c r="Y137" s="16"/>
    </row>
    <row r="138" spans="25:25" ht="15.75" customHeight="1">
      <c r="Y138" s="16"/>
    </row>
    <row r="139" spans="25:25" ht="15.75" customHeight="1">
      <c r="Y139" s="16"/>
    </row>
    <row r="140" spans="25:25" ht="15.75" customHeight="1">
      <c r="Y140" s="16"/>
    </row>
    <row r="141" spans="25:25" ht="15.75" customHeight="1">
      <c r="Y141" s="16"/>
    </row>
    <row r="142" spans="25:25" ht="15.75" customHeight="1">
      <c r="Y142" s="16"/>
    </row>
    <row r="143" spans="25:25" ht="15.75" customHeight="1">
      <c r="Y143" s="16"/>
    </row>
    <row r="144" spans="25:25" ht="15.75" customHeight="1">
      <c r="Y144" s="16"/>
    </row>
    <row r="145" spans="25:25" ht="15.75" customHeight="1">
      <c r="Y145" s="16"/>
    </row>
    <row r="146" spans="25:25" ht="15.75" customHeight="1">
      <c r="Y146" s="16"/>
    </row>
    <row r="147" spans="25:25" ht="15.75" customHeight="1">
      <c r="Y147" s="16"/>
    </row>
    <row r="148" spans="25:25" ht="15.75" customHeight="1">
      <c r="Y148" s="16"/>
    </row>
    <row r="149" spans="25:25" ht="15.75" customHeight="1">
      <c r="Y149" s="16"/>
    </row>
    <row r="150" spans="25:25" ht="15.75" customHeight="1">
      <c r="Y150" s="16"/>
    </row>
    <row r="151" spans="25:25" ht="15.75" customHeight="1">
      <c r="Y151" s="16"/>
    </row>
    <row r="152" spans="25:25" ht="15.75" customHeight="1">
      <c r="Y152" s="16"/>
    </row>
    <row r="153" spans="25:25" ht="15.75" customHeight="1">
      <c r="Y153" s="16"/>
    </row>
    <row r="154" spans="25:25" ht="15.75" customHeight="1">
      <c r="Y154" s="16"/>
    </row>
    <row r="155" spans="25:25" ht="15.75" customHeight="1">
      <c r="Y155" s="16"/>
    </row>
    <row r="156" spans="25:25" ht="15.75" customHeight="1">
      <c r="Y156" s="16"/>
    </row>
    <row r="157" spans="25:25" ht="15.75" customHeight="1">
      <c r="Y157" s="16"/>
    </row>
    <row r="158" spans="25:25" ht="15.75" customHeight="1">
      <c r="Y158" s="16"/>
    </row>
    <row r="159" spans="25:25" ht="15.75" customHeight="1">
      <c r="Y159" s="16"/>
    </row>
    <row r="160" spans="25:25" ht="15.75" customHeight="1">
      <c r="Y160" s="16"/>
    </row>
    <row r="161" spans="25:25" ht="15.75" customHeight="1">
      <c r="Y161" s="16"/>
    </row>
    <row r="162" spans="25:25" ht="15.75" customHeight="1">
      <c r="Y162" s="16"/>
    </row>
    <row r="163" spans="25:25" ht="15.75" customHeight="1">
      <c r="Y163" s="16"/>
    </row>
    <row r="164" spans="25:25" ht="15.75" customHeight="1">
      <c r="Y164" s="16"/>
    </row>
    <row r="165" spans="25:25" ht="15.75" customHeight="1">
      <c r="Y165" s="16"/>
    </row>
    <row r="166" spans="25:25" ht="15.75" customHeight="1">
      <c r="Y166" s="16"/>
    </row>
    <row r="167" spans="25:25" ht="15.75" customHeight="1">
      <c r="Y167" s="16"/>
    </row>
    <row r="168" spans="25:25" ht="15.75" customHeight="1">
      <c r="Y168" s="16"/>
    </row>
    <row r="169" spans="25:25" ht="15.75" customHeight="1">
      <c r="Y169" s="16"/>
    </row>
    <row r="170" spans="25:25" ht="15.75" customHeight="1">
      <c r="Y170" s="16"/>
    </row>
    <row r="171" spans="25:25" ht="15.75" customHeight="1">
      <c r="Y171" s="16"/>
    </row>
    <row r="172" spans="25:25" ht="15.75" customHeight="1">
      <c r="Y172" s="16"/>
    </row>
    <row r="173" spans="25:25" ht="15.75" customHeight="1">
      <c r="Y173" s="16"/>
    </row>
    <row r="174" spans="25:25" ht="15.75" customHeight="1">
      <c r="Y174" s="16"/>
    </row>
    <row r="175" spans="25:25" ht="15.75" customHeight="1">
      <c r="Y175" s="16"/>
    </row>
    <row r="176" spans="25:25" ht="15.75" customHeight="1">
      <c r="Y176" s="16"/>
    </row>
    <row r="177" spans="25:25" ht="15.75" customHeight="1">
      <c r="Y177" s="16"/>
    </row>
    <row r="178" spans="25:25" ht="15.75" customHeight="1">
      <c r="Y178" s="16"/>
    </row>
    <row r="179" spans="25:25" ht="15.75" customHeight="1">
      <c r="Y179" s="16"/>
    </row>
    <row r="180" spans="25:25" ht="15.75" customHeight="1">
      <c r="Y180" s="16"/>
    </row>
    <row r="181" spans="25:25" ht="15.75" customHeight="1">
      <c r="Y181" s="16"/>
    </row>
    <row r="182" spans="25:25" ht="15.75" customHeight="1">
      <c r="Y182" s="16"/>
    </row>
    <row r="183" spans="25:25" ht="15.75" customHeight="1">
      <c r="Y183" s="16"/>
    </row>
    <row r="184" spans="25:25" ht="15.75" customHeight="1">
      <c r="Y184" s="16"/>
    </row>
    <row r="185" spans="25:25" ht="15.75" customHeight="1">
      <c r="Y185" s="16"/>
    </row>
    <row r="186" spans="25:25" ht="15.75" customHeight="1">
      <c r="Y186" s="16"/>
    </row>
    <row r="187" spans="25:25" ht="15.75" customHeight="1">
      <c r="Y187" s="16"/>
    </row>
    <row r="188" spans="25:25" ht="15.75" customHeight="1">
      <c r="Y188" s="16"/>
    </row>
    <row r="189" spans="25:25" ht="15.75" customHeight="1">
      <c r="Y189" s="16"/>
    </row>
    <row r="190" spans="25:25" ht="15.75" customHeight="1">
      <c r="Y190" s="16"/>
    </row>
    <row r="191" spans="25:25" ht="15.75" customHeight="1">
      <c r="Y191" s="16"/>
    </row>
    <row r="192" spans="25:25" ht="15.75" customHeight="1">
      <c r="Y192" s="16"/>
    </row>
    <row r="193" spans="25:25" ht="15.75" customHeight="1">
      <c r="Y193" s="16"/>
    </row>
    <row r="194" spans="25:25" ht="15.75" customHeight="1">
      <c r="Y194" s="16"/>
    </row>
    <row r="195" spans="25:25" ht="15.75" customHeight="1">
      <c r="Y195" s="16"/>
    </row>
    <row r="196" spans="25:25" ht="15.75" customHeight="1">
      <c r="Y196" s="16"/>
    </row>
    <row r="197" spans="25:25" ht="15.75" customHeight="1">
      <c r="Y197" s="16"/>
    </row>
    <row r="198" spans="25:25" ht="15.75" customHeight="1">
      <c r="Y198" s="16"/>
    </row>
    <row r="199" spans="25:25" ht="15.75" customHeight="1">
      <c r="Y199" s="16"/>
    </row>
    <row r="200" spans="25:25" ht="15.75" customHeight="1">
      <c r="Y200" s="16"/>
    </row>
    <row r="201" spans="25:25" ht="15.75" customHeight="1">
      <c r="Y201" s="16"/>
    </row>
    <row r="202" spans="25:25" ht="15.75" customHeight="1">
      <c r="Y202" s="16"/>
    </row>
    <row r="203" spans="25:25" ht="15.75" customHeight="1">
      <c r="Y203" s="16"/>
    </row>
    <row r="204" spans="25:25" ht="15.75" customHeight="1">
      <c r="Y204" s="16"/>
    </row>
    <row r="205" spans="25:25" ht="15.75" customHeight="1">
      <c r="Y205" s="16"/>
    </row>
    <row r="206" spans="25:25" ht="15.75" customHeight="1">
      <c r="Y206" s="16"/>
    </row>
    <row r="207" spans="25:25" ht="15.75" customHeight="1">
      <c r="Y207" s="16"/>
    </row>
    <row r="208" spans="25:25" ht="15.75" customHeight="1">
      <c r="Y208" s="16"/>
    </row>
    <row r="209" spans="25:25" ht="15.75" customHeight="1">
      <c r="Y209" s="16"/>
    </row>
    <row r="210" spans="25:25" ht="15.75" customHeight="1">
      <c r="Y210" s="16"/>
    </row>
    <row r="211" spans="25:25" ht="15.75" customHeight="1">
      <c r="Y211" s="16"/>
    </row>
    <row r="212" spans="25:25" ht="15.75" customHeight="1">
      <c r="Y212" s="16"/>
    </row>
    <row r="213" spans="25:25" ht="15.75" customHeight="1">
      <c r="Y213" s="16"/>
    </row>
    <row r="214" spans="25:25" ht="15.75" customHeight="1">
      <c r="Y214" s="16"/>
    </row>
    <row r="215" spans="25:25" ht="15.75" customHeight="1">
      <c r="Y215" s="16"/>
    </row>
    <row r="216" spans="25:25" ht="15.75" customHeight="1">
      <c r="Y216" s="16"/>
    </row>
    <row r="217" spans="25:25" ht="15.75" customHeight="1">
      <c r="Y217" s="16"/>
    </row>
    <row r="218" spans="25:25" ht="15.75" customHeight="1">
      <c r="Y218" s="16"/>
    </row>
    <row r="219" spans="25:25" ht="15.75" customHeight="1">
      <c r="Y219" s="16"/>
    </row>
    <row r="220" spans="25:25" ht="15.75" customHeight="1">
      <c r="Y220" s="16"/>
    </row>
    <row r="221" spans="25:25" ht="15.75" customHeight="1">
      <c r="Y221" s="16"/>
    </row>
    <row r="222" spans="25:25" ht="15.75" customHeight="1">
      <c r="Y222" s="16"/>
    </row>
    <row r="223" spans="25:25" ht="15.75" customHeight="1">
      <c r="Y223" s="16"/>
    </row>
    <row r="224" spans="25:25" ht="15.75" customHeight="1">
      <c r="Y224" s="16"/>
    </row>
    <row r="225" spans="25:25" ht="15.75" customHeight="1">
      <c r="Y225" s="16"/>
    </row>
    <row r="226" spans="25:25" ht="15.75" customHeight="1">
      <c r="Y226" s="16"/>
    </row>
    <row r="227" spans="25:25" ht="15.75" customHeight="1">
      <c r="Y227" s="16"/>
    </row>
    <row r="228" spans="25:25" ht="15.75" customHeight="1">
      <c r="Y228" s="16"/>
    </row>
    <row r="229" spans="25:25" ht="15.75" customHeight="1">
      <c r="Y229" s="16"/>
    </row>
    <row r="230" spans="25:25" ht="15.75" customHeight="1">
      <c r="Y230" s="16"/>
    </row>
    <row r="231" spans="25:25" ht="15.75" customHeight="1">
      <c r="Y231" s="16"/>
    </row>
    <row r="232" spans="25:25" ht="15.75" customHeight="1">
      <c r="Y232" s="16"/>
    </row>
    <row r="233" spans="25:25" ht="15.75" customHeight="1">
      <c r="Y233" s="16"/>
    </row>
    <row r="234" spans="25:25" ht="15.75" customHeight="1">
      <c r="Y234" s="16"/>
    </row>
    <row r="235" spans="25:25" ht="15.75" customHeight="1">
      <c r="Y235" s="16"/>
    </row>
    <row r="236" spans="25:25" ht="15.75" customHeight="1">
      <c r="Y236" s="16"/>
    </row>
    <row r="237" spans="25:25" ht="15.75" customHeight="1">
      <c r="Y237" s="16"/>
    </row>
    <row r="238" spans="25:25" ht="15.75" customHeight="1">
      <c r="Y238" s="16"/>
    </row>
    <row r="239" spans="25:25" ht="15.75" customHeight="1">
      <c r="Y239" s="16"/>
    </row>
    <row r="240" spans="25:25" ht="15.75" customHeight="1">
      <c r="Y240" s="16"/>
    </row>
    <row r="241" spans="25:25" ht="15.75" customHeight="1">
      <c r="Y241" s="16"/>
    </row>
    <row r="242" spans="25:25" ht="15.75" customHeight="1">
      <c r="Y242" s="16"/>
    </row>
    <row r="243" spans="25:25" ht="15.75" customHeight="1">
      <c r="Y243" s="16"/>
    </row>
    <row r="244" spans="25:25" ht="15.75" customHeight="1">
      <c r="Y244" s="16"/>
    </row>
    <row r="245" spans="25:25" ht="15.75" customHeight="1">
      <c r="Y245" s="16"/>
    </row>
    <row r="246" spans="25:25" ht="15.75" customHeight="1">
      <c r="Y246" s="16"/>
    </row>
    <row r="247" spans="25:25" ht="15.75" customHeight="1">
      <c r="Y247" s="16"/>
    </row>
    <row r="248" spans="25:25" ht="15.75" customHeight="1">
      <c r="Y248" s="16"/>
    </row>
    <row r="249" spans="25:25" ht="15.75" customHeight="1">
      <c r="Y249" s="16"/>
    </row>
    <row r="250" spans="25:25" ht="15.75" customHeight="1">
      <c r="Y250" s="16"/>
    </row>
    <row r="251" spans="25:25" ht="15.75" customHeight="1">
      <c r="Y251" s="16"/>
    </row>
    <row r="252" spans="25:25" ht="15.75" customHeight="1">
      <c r="Y252" s="16"/>
    </row>
    <row r="253" spans="25:25" ht="15.75" customHeight="1">
      <c r="Y253" s="16"/>
    </row>
    <row r="254" spans="25:25" ht="15.75" customHeight="1">
      <c r="Y254" s="16"/>
    </row>
    <row r="255" spans="25:25" ht="15.75" customHeight="1">
      <c r="Y255" s="16"/>
    </row>
    <row r="256" spans="25:25" ht="15.75" customHeight="1">
      <c r="Y256" s="16"/>
    </row>
    <row r="257" spans="25:25" ht="15.75" customHeight="1">
      <c r="Y257" s="16"/>
    </row>
    <row r="258" spans="25:25" ht="15.75" customHeight="1">
      <c r="Y258" s="16"/>
    </row>
    <row r="259" spans="25:25" ht="15.75" customHeight="1">
      <c r="Y259" s="16"/>
    </row>
    <row r="260" spans="25:25" ht="15.75" customHeight="1">
      <c r="Y260" s="16"/>
    </row>
    <row r="261" spans="25:25" ht="15.75" customHeight="1">
      <c r="Y261" s="16"/>
    </row>
    <row r="262" spans="25:25" ht="15.75" customHeight="1">
      <c r="Y262" s="16"/>
    </row>
    <row r="263" spans="25:25" ht="15.75" customHeight="1">
      <c r="Y263" s="16"/>
    </row>
    <row r="264" spans="25:25" ht="15.75" customHeight="1">
      <c r="Y264" s="16"/>
    </row>
    <row r="265" spans="25:25" ht="15.75" customHeight="1">
      <c r="Y265" s="16"/>
    </row>
    <row r="266" spans="25:25" ht="15.75" customHeight="1">
      <c r="Y266" s="16"/>
    </row>
    <row r="267" spans="25:25" ht="15.75" customHeight="1">
      <c r="Y267" s="16"/>
    </row>
    <row r="268" spans="25:25" ht="15.75" customHeight="1">
      <c r="Y268" s="16"/>
    </row>
    <row r="269" spans="25:25" ht="15.75" customHeight="1">
      <c r="Y269" s="16"/>
    </row>
    <row r="270" spans="25:25" ht="15.75" customHeight="1">
      <c r="Y270" s="16"/>
    </row>
    <row r="271" spans="25:25" ht="15.75" customHeight="1">
      <c r="Y271" s="16"/>
    </row>
    <row r="272" spans="25:25" ht="15.75" customHeight="1">
      <c r="Y272" s="16"/>
    </row>
    <row r="273" spans="25:25" ht="15.75" customHeight="1">
      <c r="Y273" s="16"/>
    </row>
    <row r="274" spans="25:25" ht="15.75" customHeight="1">
      <c r="Y274" s="16"/>
    </row>
    <row r="275" spans="25:25" ht="15.75" customHeight="1">
      <c r="Y275" s="16"/>
    </row>
    <row r="276" spans="25:25" ht="15.75" customHeight="1">
      <c r="Y276" s="16"/>
    </row>
    <row r="277" spans="25:25" ht="15.75" customHeight="1">
      <c r="Y277" s="16"/>
    </row>
    <row r="278" spans="25:25" ht="15.75" customHeight="1">
      <c r="Y278" s="16"/>
    </row>
    <row r="279" spans="25:25" ht="15.75" customHeight="1">
      <c r="Y279" s="16"/>
    </row>
    <row r="280" spans="25:25" ht="15.75" customHeight="1">
      <c r="Y280" s="16"/>
    </row>
    <row r="281" spans="25:25" ht="15.75" customHeight="1">
      <c r="Y281" s="16"/>
    </row>
    <row r="282" spans="25:25" ht="15.75" customHeight="1">
      <c r="Y282" s="16"/>
    </row>
    <row r="283" spans="25:25" ht="15.75" customHeight="1">
      <c r="Y283" s="16"/>
    </row>
    <row r="284" spans="25:25" ht="15.75" customHeight="1">
      <c r="Y284" s="16"/>
    </row>
    <row r="285" spans="25:25" ht="15.75" customHeight="1">
      <c r="Y285" s="16"/>
    </row>
    <row r="286" spans="25:25" ht="15.75" customHeight="1">
      <c r="Y286" s="16"/>
    </row>
    <row r="287" spans="25:25" ht="15.75" customHeight="1">
      <c r="Y287" s="16"/>
    </row>
    <row r="288" spans="25:25" ht="15.75" customHeight="1">
      <c r="Y288" s="16"/>
    </row>
    <row r="289" spans="25:25" ht="15.75" customHeight="1">
      <c r="Y289" s="16"/>
    </row>
    <row r="290" spans="25:25" ht="15.75" customHeight="1">
      <c r="Y290" s="16"/>
    </row>
    <row r="291" spans="25:25" ht="15.75" customHeight="1">
      <c r="Y291" s="16"/>
    </row>
    <row r="292" spans="25:25" ht="15.75" customHeight="1">
      <c r="Y292" s="16"/>
    </row>
    <row r="293" spans="25:25" ht="15.75" customHeight="1">
      <c r="Y293" s="16"/>
    </row>
    <row r="294" spans="25:25" ht="15.75" customHeight="1">
      <c r="Y294" s="16"/>
    </row>
    <row r="295" spans="25:25" ht="15.75" customHeight="1">
      <c r="Y295" s="16"/>
    </row>
    <row r="296" spans="25:25" ht="15.75" customHeight="1">
      <c r="Y296" s="16"/>
    </row>
    <row r="297" spans="25:25" ht="15.75" customHeight="1">
      <c r="Y297" s="16"/>
    </row>
    <row r="298" spans="25:25" ht="15.75" customHeight="1">
      <c r="Y298" s="16"/>
    </row>
    <row r="299" spans="25:25" ht="15.75" customHeight="1">
      <c r="Y299" s="16"/>
    </row>
    <row r="300" spans="25:25" ht="15.75" customHeight="1">
      <c r="Y300" s="16"/>
    </row>
    <row r="301" spans="25:25" ht="15.75" customHeight="1">
      <c r="Y301" s="16"/>
    </row>
    <row r="302" spans="25:25" ht="15.75" customHeight="1">
      <c r="Y302" s="16"/>
    </row>
    <row r="303" spans="25:25" ht="15.75" customHeight="1">
      <c r="Y303" s="16"/>
    </row>
    <row r="304" spans="25:25" ht="15.75" customHeight="1">
      <c r="Y304" s="16"/>
    </row>
    <row r="305" spans="25:25" ht="15.75" customHeight="1">
      <c r="Y305" s="16"/>
    </row>
    <row r="306" spans="25:25" ht="15.75" customHeight="1">
      <c r="Y306" s="16"/>
    </row>
    <row r="307" spans="25:25" ht="15.75" customHeight="1">
      <c r="Y307" s="16"/>
    </row>
    <row r="308" spans="25:25" ht="15.75" customHeight="1">
      <c r="Y308" s="16"/>
    </row>
    <row r="309" spans="25:25" ht="15.75" customHeight="1">
      <c r="Y309" s="16"/>
    </row>
    <row r="310" spans="25:25" ht="15.75" customHeight="1">
      <c r="Y310" s="16"/>
    </row>
    <row r="311" spans="25:25" ht="15.75" customHeight="1">
      <c r="Y311" s="16"/>
    </row>
    <row r="312" spans="25:25" ht="15.75" customHeight="1">
      <c r="Y312" s="16"/>
    </row>
    <row r="313" spans="25:25" ht="15.75" customHeight="1">
      <c r="Y313" s="16"/>
    </row>
    <row r="314" spans="25:25" ht="15.75" customHeight="1">
      <c r="Y314" s="16"/>
    </row>
    <row r="315" spans="25:25" ht="15.75" customHeight="1">
      <c r="Y315" s="16"/>
    </row>
    <row r="316" spans="25:25" ht="15.75" customHeight="1">
      <c r="Y316" s="16"/>
    </row>
    <row r="317" spans="25:25" ht="15.75" customHeight="1">
      <c r="Y317" s="16"/>
    </row>
    <row r="318" spans="25:25" ht="15.75" customHeight="1">
      <c r="Y318" s="16"/>
    </row>
    <row r="319" spans="25:25" ht="15.75" customHeight="1">
      <c r="Y319" s="16"/>
    </row>
    <row r="320" spans="25:25" ht="15.75" customHeight="1">
      <c r="Y320" s="16"/>
    </row>
    <row r="321" spans="25:25" ht="15.75" customHeight="1">
      <c r="Y321" s="16"/>
    </row>
    <row r="322" spans="25:25" ht="15.75" customHeight="1">
      <c r="Y322" s="16"/>
    </row>
    <row r="323" spans="25:25" ht="15.75" customHeight="1">
      <c r="Y323" s="16"/>
    </row>
    <row r="324" spans="25:25" ht="15.75" customHeight="1">
      <c r="Y324" s="16"/>
    </row>
    <row r="325" spans="25:25" ht="15.75" customHeight="1">
      <c r="Y325" s="16"/>
    </row>
    <row r="326" spans="25:25" ht="15.75" customHeight="1">
      <c r="Y326" s="16"/>
    </row>
    <row r="327" spans="25:25" ht="15.75" customHeight="1">
      <c r="Y327" s="16"/>
    </row>
    <row r="328" spans="25:25" ht="15.75" customHeight="1">
      <c r="Y328" s="16"/>
    </row>
    <row r="329" spans="25:25" ht="15.75" customHeight="1">
      <c r="Y329" s="16"/>
    </row>
    <row r="330" spans="25:25" ht="15.75" customHeight="1">
      <c r="Y330" s="16"/>
    </row>
    <row r="331" spans="25:25" ht="15.75" customHeight="1">
      <c r="Y331" s="16"/>
    </row>
    <row r="332" spans="25:25" ht="15.75" customHeight="1">
      <c r="Y332" s="16"/>
    </row>
    <row r="333" spans="25:25" ht="15.75" customHeight="1">
      <c r="Y333" s="16"/>
    </row>
    <row r="334" spans="25:25" ht="15.75" customHeight="1">
      <c r="Y334" s="16"/>
    </row>
    <row r="335" spans="25:25" ht="15.75" customHeight="1">
      <c r="Y335" s="16"/>
    </row>
    <row r="336" spans="25:25" ht="15.75" customHeight="1">
      <c r="Y336" s="16"/>
    </row>
    <row r="337" spans="25:25" ht="15.75" customHeight="1">
      <c r="Y337" s="16"/>
    </row>
    <row r="338" spans="25:25" ht="15.75" customHeight="1">
      <c r="Y338" s="16"/>
    </row>
    <row r="339" spans="25:25" ht="15.75" customHeight="1">
      <c r="Y339" s="16"/>
    </row>
    <row r="340" spans="25:25" ht="15.75" customHeight="1">
      <c r="Y340" s="16"/>
    </row>
    <row r="341" spans="25:25" ht="15.75" customHeight="1">
      <c r="Y341" s="16"/>
    </row>
    <row r="342" spans="25:25" ht="15.75" customHeight="1">
      <c r="Y342" s="16"/>
    </row>
    <row r="343" spans="25:25" ht="15.75" customHeight="1">
      <c r="Y343" s="16"/>
    </row>
    <row r="344" spans="25:25" ht="15.75" customHeight="1">
      <c r="Y344" s="16"/>
    </row>
    <row r="345" spans="25:25" ht="15.75" customHeight="1">
      <c r="Y345" s="16"/>
    </row>
    <row r="346" spans="25:25" ht="15.75" customHeight="1">
      <c r="Y346" s="16"/>
    </row>
    <row r="347" spans="25:25" ht="15.75" customHeight="1">
      <c r="Y347" s="16"/>
    </row>
    <row r="348" spans="25:25" ht="15.75" customHeight="1">
      <c r="Y348" s="16"/>
    </row>
    <row r="349" spans="25:25" ht="15.75" customHeight="1">
      <c r="Y349" s="16"/>
    </row>
    <row r="350" spans="25:25" ht="15.75" customHeight="1">
      <c r="Y350" s="16"/>
    </row>
    <row r="351" spans="25:25" ht="15.75" customHeight="1">
      <c r="Y351" s="16"/>
    </row>
    <row r="352" spans="25:25" ht="15.75" customHeight="1">
      <c r="Y352" s="16"/>
    </row>
    <row r="353" spans="25:25" ht="15.75" customHeight="1">
      <c r="Y353" s="16"/>
    </row>
    <row r="354" spans="25:25" ht="15.75" customHeight="1">
      <c r="Y354" s="16"/>
    </row>
    <row r="355" spans="25:25" ht="15.75" customHeight="1">
      <c r="Y355" s="16"/>
    </row>
    <row r="356" spans="25:25" ht="15.75" customHeight="1">
      <c r="Y356" s="16"/>
    </row>
    <row r="357" spans="25:25" ht="15.75" customHeight="1">
      <c r="Y357" s="16"/>
    </row>
    <row r="358" spans="25:25" ht="15.75" customHeight="1">
      <c r="Y358" s="16"/>
    </row>
    <row r="359" spans="25:25" ht="15.75" customHeight="1">
      <c r="Y359" s="16"/>
    </row>
    <row r="360" spans="25:25" ht="15.75" customHeight="1">
      <c r="Y360" s="16"/>
    </row>
    <row r="361" spans="25:25" ht="15.75" customHeight="1">
      <c r="Y361" s="16"/>
    </row>
    <row r="362" spans="25:25" ht="15.75" customHeight="1">
      <c r="Y362" s="16"/>
    </row>
    <row r="363" spans="25:25" ht="15.75" customHeight="1">
      <c r="Y363" s="16"/>
    </row>
    <row r="364" spans="25:25" ht="15.75" customHeight="1">
      <c r="Y364" s="16"/>
    </row>
    <row r="365" spans="25:25" ht="15.75" customHeight="1">
      <c r="Y365" s="16"/>
    </row>
    <row r="366" spans="25:25" ht="15.75" customHeight="1">
      <c r="Y366" s="16"/>
    </row>
    <row r="367" spans="25:25" ht="15.75" customHeight="1">
      <c r="Y367" s="16"/>
    </row>
    <row r="368" spans="25:25" ht="15.75" customHeight="1">
      <c r="Y368" s="16"/>
    </row>
    <row r="369" spans="25:25" ht="15.75" customHeight="1">
      <c r="Y369" s="16"/>
    </row>
    <row r="370" spans="25:25" ht="15.75" customHeight="1">
      <c r="Y370" s="16"/>
    </row>
    <row r="371" spans="25:25" ht="15.75" customHeight="1">
      <c r="Y371" s="16"/>
    </row>
    <row r="372" spans="25:25" ht="15.75" customHeight="1">
      <c r="Y372" s="16"/>
    </row>
    <row r="373" spans="25:25" ht="15.75" customHeight="1">
      <c r="Y373" s="16"/>
    </row>
    <row r="374" spans="25:25" ht="15.75" customHeight="1">
      <c r="Y374" s="16"/>
    </row>
    <row r="375" spans="25:25" ht="15.75" customHeight="1">
      <c r="Y375" s="16"/>
    </row>
    <row r="376" spans="25:25" ht="15.75" customHeight="1">
      <c r="Y376" s="16"/>
    </row>
    <row r="377" spans="25:25" ht="15.75" customHeight="1">
      <c r="Y377" s="16"/>
    </row>
    <row r="378" spans="25:25" ht="15.75" customHeight="1">
      <c r="Y378" s="16"/>
    </row>
    <row r="379" spans="25:25" ht="15.75" customHeight="1">
      <c r="Y379" s="16"/>
    </row>
    <row r="380" spans="25:25" ht="15.75" customHeight="1">
      <c r="Y380" s="16"/>
    </row>
    <row r="381" spans="25:25" ht="15.75" customHeight="1">
      <c r="Y381" s="16"/>
    </row>
    <row r="382" spans="25:25" ht="15.75" customHeight="1">
      <c r="Y382" s="16"/>
    </row>
    <row r="383" spans="25:25" ht="15.75" customHeight="1">
      <c r="Y383" s="16"/>
    </row>
    <row r="384" spans="25:25" ht="15.75" customHeight="1">
      <c r="Y384" s="16"/>
    </row>
    <row r="385" spans="25:25" ht="15.75" customHeight="1">
      <c r="Y385" s="16"/>
    </row>
    <row r="386" spans="25:25" ht="15.75" customHeight="1">
      <c r="Y386" s="16"/>
    </row>
    <row r="387" spans="25:25" ht="15.75" customHeight="1">
      <c r="Y387" s="16"/>
    </row>
    <row r="388" spans="25:25" ht="15.75" customHeight="1">
      <c r="Y388" s="16"/>
    </row>
    <row r="389" spans="25:25" ht="15.75" customHeight="1">
      <c r="Y389" s="16"/>
    </row>
    <row r="390" spans="25:25" ht="15.75" customHeight="1">
      <c r="Y390" s="16"/>
    </row>
    <row r="391" spans="25:25" ht="15.75" customHeight="1">
      <c r="Y391" s="16"/>
    </row>
    <row r="392" spans="25:25" ht="15.75" customHeight="1">
      <c r="Y392" s="16"/>
    </row>
    <row r="393" spans="25:25" ht="15.75" customHeight="1">
      <c r="Y393" s="16"/>
    </row>
    <row r="394" spans="25:25" ht="15.75" customHeight="1">
      <c r="Y394" s="16"/>
    </row>
    <row r="395" spans="25:25" ht="15.75" customHeight="1">
      <c r="Y395" s="16"/>
    </row>
    <row r="396" spans="25:25" ht="15.75" customHeight="1">
      <c r="Y396" s="16"/>
    </row>
    <row r="397" spans="25:25" ht="15.75" customHeight="1">
      <c r="Y397" s="16"/>
    </row>
    <row r="398" spans="25:25" ht="15.75" customHeight="1">
      <c r="Y398" s="16"/>
    </row>
    <row r="399" spans="25:25" ht="15.75" customHeight="1">
      <c r="Y399" s="16"/>
    </row>
    <row r="400" spans="25:25" ht="15.75" customHeight="1">
      <c r="Y400" s="16"/>
    </row>
    <row r="401" spans="25:25" ht="15.75" customHeight="1">
      <c r="Y401" s="16"/>
    </row>
    <row r="402" spans="25:25" ht="15.75" customHeight="1">
      <c r="Y402" s="16"/>
    </row>
    <row r="403" spans="25:25" ht="15.75" customHeight="1">
      <c r="Y403" s="16"/>
    </row>
    <row r="404" spans="25:25" ht="15.75" customHeight="1">
      <c r="Y404" s="16"/>
    </row>
    <row r="405" spans="25:25" ht="15.75" customHeight="1">
      <c r="Y405" s="16"/>
    </row>
    <row r="406" spans="25:25" ht="15.75" customHeight="1">
      <c r="Y406" s="16"/>
    </row>
    <row r="407" spans="25:25" ht="15.75" customHeight="1">
      <c r="Y407" s="16"/>
    </row>
    <row r="408" spans="25:25" ht="15.75" customHeight="1">
      <c r="Y408" s="16"/>
    </row>
    <row r="409" spans="25:25" ht="15.75" customHeight="1">
      <c r="Y409" s="16"/>
    </row>
    <row r="410" spans="25:25" ht="15.75" customHeight="1">
      <c r="Y410" s="16"/>
    </row>
    <row r="411" spans="25:25" ht="15.75" customHeight="1">
      <c r="Y411" s="16"/>
    </row>
    <row r="412" spans="25:25" ht="15.75" customHeight="1">
      <c r="Y412" s="16"/>
    </row>
    <row r="413" spans="25:25" ht="15.75" customHeight="1">
      <c r="Y413" s="16"/>
    </row>
    <row r="414" spans="25:25" ht="15.75" customHeight="1">
      <c r="Y414" s="16"/>
    </row>
    <row r="415" spans="25:25" ht="15.75" customHeight="1">
      <c r="Y415" s="16"/>
    </row>
    <row r="416" spans="25:25" ht="15.75" customHeight="1">
      <c r="Y416" s="16"/>
    </row>
    <row r="417" spans="25:25" ht="15.75" customHeight="1">
      <c r="Y417" s="16"/>
    </row>
    <row r="418" spans="25:25" ht="15.75" customHeight="1">
      <c r="Y418" s="16"/>
    </row>
    <row r="419" spans="25:25" ht="15.75" customHeight="1">
      <c r="Y419" s="16"/>
    </row>
    <row r="420" spans="25:25" ht="15.75" customHeight="1">
      <c r="Y420" s="16"/>
    </row>
    <row r="421" spans="25:25" ht="15.75" customHeight="1">
      <c r="Y421" s="16"/>
    </row>
    <row r="422" spans="25:25" ht="15.75" customHeight="1">
      <c r="Y422" s="16"/>
    </row>
    <row r="423" spans="25:25" ht="15.75" customHeight="1">
      <c r="Y423" s="16"/>
    </row>
    <row r="424" spans="25:25" ht="15.75" customHeight="1">
      <c r="Y424" s="16"/>
    </row>
    <row r="425" spans="25:25" ht="15.75" customHeight="1">
      <c r="Y425" s="16"/>
    </row>
    <row r="426" spans="25:25" ht="15.75" customHeight="1">
      <c r="Y426" s="16"/>
    </row>
    <row r="427" spans="25:25" ht="15.75" customHeight="1">
      <c r="Y427" s="16"/>
    </row>
    <row r="428" spans="25:25" ht="15.75" customHeight="1">
      <c r="Y428" s="16"/>
    </row>
    <row r="429" spans="25:25" ht="15.75" customHeight="1">
      <c r="Y429" s="16"/>
    </row>
    <row r="430" spans="25:25" ht="15.75" customHeight="1">
      <c r="Y430" s="16"/>
    </row>
    <row r="431" spans="25:25" ht="15.75" customHeight="1">
      <c r="Y431" s="16"/>
    </row>
    <row r="432" spans="25:25" ht="15.75" customHeight="1">
      <c r="Y432" s="16"/>
    </row>
    <row r="433" spans="25:25" ht="15.75" customHeight="1">
      <c r="Y433" s="16"/>
    </row>
    <row r="434" spans="25:25" ht="15.75" customHeight="1">
      <c r="Y434" s="16"/>
    </row>
    <row r="435" spans="25:25" ht="15.75" customHeight="1">
      <c r="Y435" s="16"/>
    </row>
    <row r="436" spans="25:25" ht="15.75" customHeight="1">
      <c r="Y436" s="16"/>
    </row>
    <row r="437" spans="25:25" ht="15.75" customHeight="1">
      <c r="Y437" s="16"/>
    </row>
    <row r="438" spans="25:25" ht="15.75" customHeight="1">
      <c r="Y438" s="16"/>
    </row>
    <row r="439" spans="25:25" ht="15.75" customHeight="1">
      <c r="Y439" s="16"/>
    </row>
    <row r="440" spans="25:25" ht="15.75" customHeight="1">
      <c r="Y440" s="16"/>
    </row>
    <row r="441" spans="25:25" ht="15.75" customHeight="1">
      <c r="Y441" s="16"/>
    </row>
    <row r="442" spans="25:25" ht="15.75" customHeight="1">
      <c r="Y442" s="16"/>
    </row>
    <row r="443" spans="25:25" ht="15.75" customHeight="1">
      <c r="Y443" s="16"/>
    </row>
    <row r="444" spans="25:25" ht="15.75" customHeight="1">
      <c r="Y444" s="16"/>
    </row>
    <row r="445" spans="25:25" ht="15.75" customHeight="1">
      <c r="Y445" s="16"/>
    </row>
    <row r="446" spans="25:25" ht="15.75" customHeight="1">
      <c r="Y446" s="16"/>
    </row>
    <row r="447" spans="25:25" ht="15.75" customHeight="1">
      <c r="Y447" s="16"/>
    </row>
    <row r="448" spans="25:25" ht="15.75" customHeight="1">
      <c r="Y448" s="16"/>
    </row>
    <row r="449" spans="25:25" ht="15.75" customHeight="1">
      <c r="Y449" s="16"/>
    </row>
    <row r="450" spans="25:25" ht="15.75" customHeight="1">
      <c r="Y450" s="16"/>
    </row>
    <row r="451" spans="25:25" ht="15.75" customHeight="1">
      <c r="Y451" s="16"/>
    </row>
    <row r="452" spans="25:25" ht="15.75" customHeight="1">
      <c r="Y452" s="16"/>
    </row>
    <row r="453" spans="25:25" ht="15.75" customHeight="1">
      <c r="Y453" s="16"/>
    </row>
    <row r="454" spans="25:25" ht="15.75" customHeight="1">
      <c r="Y454" s="16"/>
    </row>
    <row r="455" spans="25:25" ht="15.75" customHeight="1">
      <c r="Y455" s="16"/>
    </row>
    <row r="456" spans="25:25" ht="15.75" customHeight="1">
      <c r="Y456" s="16"/>
    </row>
    <row r="457" spans="25:25" ht="15.75" customHeight="1">
      <c r="Y457" s="16"/>
    </row>
    <row r="458" spans="25:25" ht="15.75" customHeight="1">
      <c r="Y458" s="16"/>
    </row>
    <row r="459" spans="25:25" ht="15.75" customHeight="1">
      <c r="Y459" s="16"/>
    </row>
    <row r="460" spans="25:25" ht="15.75" customHeight="1">
      <c r="Y460" s="16"/>
    </row>
    <row r="461" spans="25:25" ht="15.75" customHeight="1">
      <c r="Y461" s="16"/>
    </row>
    <row r="462" spans="25:25" ht="15.75" customHeight="1">
      <c r="Y462" s="16"/>
    </row>
    <row r="463" spans="25:25" ht="15.75" customHeight="1">
      <c r="Y463" s="16"/>
    </row>
    <row r="464" spans="25:25" ht="15.75" customHeight="1">
      <c r="Y464" s="16"/>
    </row>
    <row r="465" spans="25:25" ht="15.75" customHeight="1">
      <c r="Y465" s="16"/>
    </row>
    <row r="466" spans="25:25" ht="15.75" customHeight="1">
      <c r="Y466" s="16"/>
    </row>
    <row r="467" spans="25:25" ht="15.75" customHeight="1">
      <c r="Y467" s="16"/>
    </row>
    <row r="468" spans="25:25" ht="15.75" customHeight="1">
      <c r="Y468" s="16"/>
    </row>
    <row r="469" spans="25:25" ht="15.75" customHeight="1">
      <c r="Y469" s="16"/>
    </row>
    <row r="470" spans="25:25" ht="15.75" customHeight="1">
      <c r="Y470" s="16"/>
    </row>
    <row r="471" spans="25:25" ht="15.75" customHeight="1">
      <c r="Y471" s="16"/>
    </row>
    <row r="472" spans="25:25" ht="15.75" customHeight="1">
      <c r="Y472" s="16"/>
    </row>
    <row r="473" spans="25:25" ht="15.75" customHeight="1">
      <c r="Y473" s="16"/>
    </row>
    <row r="474" spans="25:25" ht="15.75" customHeight="1">
      <c r="Y474" s="16"/>
    </row>
    <row r="475" spans="25:25" ht="15.75" customHeight="1">
      <c r="Y475" s="16"/>
    </row>
    <row r="476" spans="25:25" ht="15.75" customHeight="1">
      <c r="Y476" s="16"/>
    </row>
    <row r="477" spans="25:25" ht="15.75" customHeight="1">
      <c r="Y477" s="16"/>
    </row>
    <row r="478" spans="25:25" ht="15.75" customHeight="1">
      <c r="Y478" s="16"/>
    </row>
    <row r="479" spans="25:25" ht="15.75" customHeight="1">
      <c r="Y479" s="16"/>
    </row>
    <row r="480" spans="25:25" ht="15.75" customHeight="1">
      <c r="Y480" s="16"/>
    </row>
    <row r="481" spans="25:25" ht="15.75" customHeight="1">
      <c r="Y481" s="16"/>
    </row>
    <row r="482" spans="25:25" ht="15.75" customHeight="1">
      <c r="Y482" s="16"/>
    </row>
    <row r="483" spans="25:25" ht="15.75" customHeight="1">
      <c r="Y483" s="16"/>
    </row>
    <row r="484" spans="25:25" ht="15.75" customHeight="1">
      <c r="Y484" s="16"/>
    </row>
    <row r="485" spans="25:25" ht="15.75" customHeight="1">
      <c r="Y485" s="16"/>
    </row>
    <row r="486" spans="25:25" ht="15.75" customHeight="1">
      <c r="Y486" s="16"/>
    </row>
    <row r="487" spans="25:25" ht="15.75" customHeight="1">
      <c r="Y487" s="16"/>
    </row>
    <row r="488" spans="25:25" ht="15.75" customHeight="1">
      <c r="Y488" s="16"/>
    </row>
    <row r="489" spans="25:25" ht="15.75" customHeight="1">
      <c r="Y489" s="16"/>
    </row>
    <row r="490" spans="25:25" ht="15.75" customHeight="1">
      <c r="Y490" s="16"/>
    </row>
    <row r="491" spans="25:25" ht="15.75" customHeight="1">
      <c r="Y491" s="16"/>
    </row>
    <row r="492" spans="25:25" ht="15.75" customHeight="1">
      <c r="Y492" s="16"/>
    </row>
    <row r="493" spans="25:25" ht="15.75" customHeight="1">
      <c r="Y493" s="16"/>
    </row>
    <row r="494" spans="25:25" ht="15.75" customHeight="1">
      <c r="Y494" s="16"/>
    </row>
    <row r="495" spans="25:25" ht="15.75" customHeight="1">
      <c r="Y495" s="16"/>
    </row>
    <row r="496" spans="25:25" ht="15.75" customHeight="1">
      <c r="Y496" s="16"/>
    </row>
    <row r="497" spans="25:25" ht="15.75" customHeight="1">
      <c r="Y497" s="16"/>
    </row>
    <row r="498" spans="25:25" ht="15.75" customHeight="1">
      <c r="Y498" s="16"/>
    </row>
    <row r="499" spans="25:25" ht="15.75" customHeight="1">
      <c r="Y499" s="16"/>
    </row>
    <row r="500" spans="25:25" ht="15.75" customHeight="1">
      <c r="Y500" s="16"/>
    </row>
    <row r="501" spans="25:25" ht="15.75" customHeight="1">
      <c r="Y501" s="16"/>
    </row>
    <row r="502" spans="25:25" ht="15.75" customHeight="1">
      <c r="Y502" s="16"/>
    </row>
    <row r="503" spans="25:25" ht="15.75" customHeight="1">
      <c r="Y503" s="16"/>
    </row>
    <row r="504" spans="25:25" ht="15.75" customHeight="1">
      <c r="Y504" s="16"/>
    </row>
    <row r="505" spans="25:25" ht="15.75" customHeight="1">
      <c r="Y505" s="16"/>
    </row>
    <row r="506" spans="25:25" ht="15.75" customHeight="1">
      <c r="Y506" s="16"/>
    </row>
    <row r="507" spans="25:25" ht="15.75" customHeight="1">
      <c r="Y507" s="16"/>
    </row>
    <row r="508" spans="25:25" ht="15.75" customHeight="1">
      <c r="Y508" s="16"/>
    </row>
    <row r="509" spans="25:25" ht="15.75" customHeight="1">
      <c r="Y509" s="16"/>
    </row>
    <row r="510" spans="25:25" ht="15.75" customHeight="1">
      <c r="Y510" s="16"/>
    </row>
    <row r="511" spans="25:25" ht="15.75" customHeight="1">
      <c r="Y511" s="16"/>
    </row>
    <row r="512" spans="25:25" ht="15.75" customHeight="1">
      <c r="Y512" s="16"/>
    </row>
    <row r="513" spans="25:25" ht="15.75" customHeight="1">
      <c r="Y513" s="16"/>
    </row>
    <row r="514" spans="25:25" ht="15.75" customHeight="1">
      <c r="Y514" s="16"/>
    </row>
    <row r="515" spans="25:25" ht="15.75" customHeight="1">
      <c r="Y515" s="16"/>
    </row>
    <row r="516" spans="25:25" ht="15.75" customHeight="1">
      <c r="Y516" s="16"/>
    </row>
    <row r="517" spans="25:25" ht="15.75" customHeight="1">
      <c r="Y517" s="16"/>
    </row>
    <row r="518" spans="25:25" ht="15.75" customHeight="1">
      <c r="Y518" s="16"/>
    </row>
    <row r="519" spans="25:25" ht="15.75" customHeight="1">
      <c r="Y519" s="16"/>
    </row>
    <row r="520" spans="25:25" ht="15.75" customHeight="1">
      <c r="Y520" s="16"/>
    </row>
    <row r="521" spans="25:25" ht="15.75" customHeight="1">
      <c r="Y521" s="16"/>
    </row>
    <row r="522" spans="25:25" ht="15.75" customHeight="1">
      <c r="Y522" s="16"/>
    </row>
    <row r="523" spans="25:25" ht="15.75" customHeight="1">
      <c r="Y523" s="16"/>
    </row>
    <row r="524" spans="25:25" ht="15.75" customHeight="1">
      <c r="Y524" s="16"/>
    </row>
    <row r="525" spans="25:25" ht="15.75" customHeight="1">
      <c r="Y525" s="16"/>
    </row>
    <row r="526" spans="25:25" ht="15.75" customHeight="1">
      <c r="Y526" s="16"/>
    </row>
    <row r="527" spans="25:25" ht="15.75" customHeight="1">
      <c r="Y527" s="16"/>
    </row>
    <row r="528" spans="25:25" ht="15.75" customHeight="1">
      <c r="Y528" s="16"/>
    </row>
    <row r="529" spans="25:25" ht="15.75" customHeight="1">
      <c r="Y529" s="16"/>
    </row>
    <row r="530" spans="25:25" ht="15.75" customHeight="1">
      <c r="Y530" s="16"/>
    </row>
    <row r="531" spans="25:25" ht="15.75" customHeight="1">
      <c r="Y531" s="16"/>
    </row>
    <row r="532" spans="25:25" ht="15.75" customHeight="1">
      <c r="Y532" s="16"/>
    </row>
    <row r="533" spans="25:25" ht="15.75" customHeight="1">
      <c r="Y533" s="16"/>
    </row>
    <row r="534" spans="25:25" ht="15.75" customHeight="1">
      <c r="Y534" s="16"/>
    </row>
    <row r="535" spans="25:25" ht="15.75" customHeight="1">
      <c r="Y535" s="16"/>
    </row>
    <row r="536" spans="25:25" ht="15.75" customHeight="1">
      <c r="Y536" s="16"/>
    </row>
    <row r="537" spans="25:25" ht="15.75" customHeight="1">
      <c r="Y537" s="16"/>
    </row>
    <row r="538" spans="25:25" ht="15.75" customHeight="1">
      <c r="Y538" s="16"/>
    </row>
    <row r="539" spans="25:25" ht="15.75" customHeight="1">
      <c r="Y539" s="16"/>
    </row>
    <row r="540" spans="25:25" ht="15.75" customHeight="1">
      <c r="Y540" s="16"/>
    </row>
    <row r="541" spans="25:25" ht="15.75" customHeight="1">
      <c r="Y541" s="16"/>
    </row>
    <row r="542" spans="25:25" ht="15.75" customHeight="1">
      <c r="Y542" s="16"/>
    </row>
    <row r="543" spans="25:25" ht="15.75" customHeight="1">
      <c r="Y543" s="16"/>
    </row>
    <row r="544" spans="25:25" ht="15.75" customHeight="1">
      <c r="Y544" s="16"/>
    </row>
    <row r="545" spans="25:25" ht="15.75" customHeight="1">
      <c r="Y545" s="16"/>
    </row>
    <row r="546" spans="25:25" ht="15.75" customHeight="1">
      <c r="Y546" s="16"/>
    </row>
    <row r="547" spans="25:25" ht="15.75" customHeight="1">
      <c r="Y547" s="16"/>
    </row>
    <row r="548" spans="25:25" ht="15.75" customHeight="1">
      <c r="Y548" s="16"/>
    </row>
    <row r="549" spans="25:25" ht="15.75" customHeight="1">
      <c r="Y549" s="16"/>
    </row>
    <row r="550" spans="25:25" ht="15.75" customHeight="1">
      <c r="Y550" s="16"/>
    </row>
    <row r="551" spans="25:25" ht="15.75" customHeight="1">
      <c r="Y551" s="16"/>
    </row>
    <row r="552" spans="25:25" ht="15.75" customHeight="1">
      <c r="Y552" s="16"/>
    </row>
    <row r="553" spans="25:25" ht="15.75" customHeight="1">
      <c r="Y553" s="16"/>
    </row>
    <row r="554" spans="25:25" ht="15.75" customHeight="1">
      <c r="Y554" s="16"/>
    </row>
    <row r="555" spans="25:25" ht="15.75" customHeight="1">
      <c r="Y555" s="16"/>
    </row>
    <row r="556" spans="25:25" ht="15.75" customHeight="1">
      <c r="Y556" s="16"/>
    </row>
    <row r="557" spans="25:25" ht="15.75" customHeight="1">
      <c r="Y557" s="16"/>
    </row>
    <row r="558" spans="25:25" ht="15.75" customHeight="1">
      <c r="Y558" s="16"/>
    </row>
    <row r="559" spans="25:25" ht="15.75" customHeight="1">
      <c r="Y559" s="16"/>
    </row>
    <row r="560" spans="25:25" ht="15.75" customHeight="1">
      <c r="Y560" s="16"/>
    </row>
    <row r="561" spans="25:25" ht="15.75" customHeight="1">
      <c r="Y561" s="16"/>
    </row>
    <row r="562" spans="25:25" ht="15.75" customHeight="1">
      <c r="Y562" s="16"/>
    </row>
    <row r="563" spans="25:25" ht="15.75" customHeight="1">
      <c r="Y563" s="16"/>
    </row>
    <row r="564" spans="25:25" ht="15.75" customHeight="1">
      <c r="Y564" s="16"/>
    </row>
    <row r="565" spans="25:25" ht="15.75" customHeight="1">
      <c r="Y565" s="16"/>
    </row>
    <row r="566" spans="25:25" ht="15.75" customHeight="1">
      <c r="Y566" s="16"/>
    </row>
    <row r="567" spans="25:25" ht="15.75" customHeight="1">
      <c r="Y567" s="16"/>
    </row>
    <row r="568" spans="25:25" ht="15.75" customHeight="1">
      <c r="Y568" s="16"/>
    </row>
    <row r="569" spans="25:25" ht="15.75" customHeight="1">
      <c r="Y569" s="16"/>
    </row>
    <row r="570" spans="25:25" ht="15.75" customHeight="1">
      <c r="Y570" s="16"/>
    </row>
    <row r="571" spans="25:25" ht="15.75" customHeight="1">
      <c r="Y571" s="16"/>
    </row>
    <row r="572" spans="25:25" ht="15.75" customHeight="1">
      <c r="Y572" s="16"/>
    </row>
    <row r="573" spans="25:25" ht="15.75" customHeight="1">
      <c r="Y573" s="16"/>
    </row>
    <row r="574" spans="25:25" ht="15.75" customHeight="1">
      <c r="Y574" s="16"/>
    </row>
    <row r="575" spans="25:25" ht="15.75" customHeight="1">
      <c r="Y575" s="16"/>
    </row>
    <row r="576" spans="25:25" ht="15.75" customHeight="1">
      <c r="Y576" s="16"/>
    </row>
    <row r="577" spans="25:25" ht="15.75" customHeight="1">
      <c r="Y577" s="16"/>
    </row>
    <row r="578" spans="25:25" ht="15.75" customHeight="1">
      <c r="Y578" s="16"/>
    </row>
    <row r="579" spans="25:25" ht="15.75" customHeight="1">
      <c r="Y579" s="16"/>
    </row>
    <row r="580" spans="25:25" ht="15.75" customHeight="1">
      <c r="Y580" s="16"/>
    </row>
    <row r="581" spans="25:25" ht="15.75" customHeight="1">
      <c r="Y581" s="16"/>
    </row>
    <row r="582" spans="25:25" ht="15.75" customHeight="1">
      <c r="Y582" s="16"/>
    </row>
    <row r="583" spans="25:25" ht="15.75" customHeight="1">
      <c r="Y583" s="16"/>
    </row>
    <row r="584" spans="25:25" ht="15.75" customHeight="1">
      <c r="Y584" s="16"/>
    </row>
    <row r="585" spans="25:25" ht="15.75" customHeight="1">
      <c r="Y585" s="16"/>
    </row>
    <row r="586" spans="25:25" ht="15.75" customHeight="1">
      <c r="Y586" s="16"/>
    </row>
    <row r="587" spans="25:25" ht="15.75" customHeight="1">
      <c r="Y587" s="16"/>
    </row>
    <row r="588" spans="25:25" ht="15.75" customHeight="1">
      <c r="Y588" s="16"/>
    </row>
    <row r="589" spans="25:25" ht="15.75" customHeight="1">
      <c r="Y589" s="16"/>
    </row>
    <row r="590" spans="25:25" ht="15.75" customHeight="1">
      <c r="Y590" s="16"/>
    </row>
    <row r="591" spans="25:25" ht="15.75" customHeight="1">
      <c r="Y591" s="16"/>
    </row>
    <row r="592" spans="25:25" ht="15.75" customHeight="1">
      <c r="Y592" s="16"/>
    </row>
    <row r="593" spans="25:25" ht="15.75" customHeight="1">
      <c r="Y593" s="16"/>
    </row>
    <row r="594" spans="25:25" ht="15.75" customHeight="1">
      <c r="Y594" s="16"/>
    </row>
    <row r="595" spans="25:25" ht="15.75" customHeight="1">
      <c r="Y595" s="16"/>
    </row>
    <row r="596" spans="25:25" ht="15.75" customHeight="1">
      <c r="Y596" s="16"/>
    </row>
    <row r="597" spans="25:25" ht="15.75" customHeight="1">
      <c r="Y597" s="16"/>
    </row>
    <row r="598" spans="25:25" ht="15.75" customHeight="1">
      <c r="Y598" s="16"/>
    </row>
    <row r="599" spans="25:25" ht="15.75" customHeight="1">
      <c r="Y599" s="16"/>
    </row>
    <row r="600" spans="25:25" ht="15.75" customHeight="1">
      <c r="Y600" s="16"/>
    </row>
    <row r="601" spans="25:25" ht="15.75" customHeight="1">
      <c r="Y601" s="16"/>
    </row>
    <row r="602" spans="25:25" ht="15.75" customHeight="1">
      <c r="Y602" s="16"/>
    </row>
    <row r="603" spans="25:25" ht="15.75" customHeight="1">
      <c r="Y603" s="16"/>
    </row>
    <row r="604" spans="25:25" ht="15.75" customHeight="1">
      <c r="Y604" s="16"/>
    </row>
    <row r="605" spans="25:25" ht="15.75" customHeight="1">
      <c r="Y605" s="16"/>
    </row>
    <row r="606" spans="25:25" ht="15.75" customHeight="1">
      <c r="Y606" s="16"/>
    </row>
    <row r="607" spans="25:25" ht="15.75" customHeight="1">
      <c r="Y607" s="16"/>
    </row>
    <row r="608" spans="25:25" ht="15.75" customHeight="1">
      <c r="Y608" s="16"/>
    </row>
    <row r="609" spans="25:25" ht="15.75" customHeight="1">
      <c r="Y609" s="16"/>
    </row>
    <row r="610" spans="25:25" ht="15.75" customHeight="1">
      <c r="Y610" s="16"/>
    </row>
    <row r="611" spans="25:25" ht="15.75" customHeight="1">
      <c r="Y611" s="16"/>
    </row>
    <row r="612" spans="25:25" ht="15.75" customHeight="1">
      <c r="Y612" s="16"/>
    </row>
    <row r="613" spans="25:25" ht="15.75" customHeight="1">
      <c r="Y613" s="16"/>
    </row>
    <row r="614" spans="25:25" ht="15.75" customHeight="1">
      <c r="Y614" s="16"/>
    </row>
    <row r="615" spans="25:25" ht="15.75" customHeight="1">
      <c r="Y615" s="16"/>
    </row>
    <row r="616" spans="25:25" ht="15.75" customHeight="1">
      <c r="Y616" s="16"/>
    </row>
    <row r="617" spans="25:25" ht="15.75" customHeight="1">
      <c r="Y617" s="16"/>
    </row>
    <row r="618" spans="25:25" ht="15.75" customHeight="1">
      <c r="Y618" s="16"/>
    </row>
    <row r="619" spans="25:25" ht="15.75" customHeight="1">
      <c r="Y619" s="16"/>
    </row>
    <row r="620" spans="25:25" ht="15.75" customHeight="1">
      <c r="Y620" s="16"/>
    </row>
    <row r="621" spans="25:25" ht="15.75" customHeight="1">
      <c r="Y621" s="16"/>
    </row>
    <row r="622" spans="25:25" ht="15.75" customHeight="1">
      <c r="Y622" s="16"/>
    </row>
    <row r="623" spans="25:25" ht="15.75" customHeight="1">
      <c r="Y623" s="16"/>
    </row>
    <row r="624" spans="25:25" ht="15.75" customHeight="1">
      <c r="Y624" s="16"/>
    </row>
    <row r="625" spans="25:25" ht="15.75" customHeight="1">
      <c r="Y625" s="16"/>
    </row>
    <row r="626" spans="25:25" ht="15.75" customHeight="1">
      <c r="Y626" s="16"/>
    </row>
    <row r="627" spans="25:25" ht="15.75" customHeight="1">
      <c r="Y627" s="16"/>
    </row>
    <row r="628" spans="25:25" ht="15.75" customHeight="1">
      <c r="Y628" s="16"/>
    </row>
    <row r="629" spans="25:25" ht="15.75" customHeight="1">
      <c r="Y629" s="16"/>
    </row>
    <row r="630" spans="25:25" ht="15.75" customHeight="1">
      <c r="Y630" s="16"/>
    </row>
    <row r="631" spans="25:25" ht="15.75" customHeight="1">
      <c r="Y631" s="16"/>
    </row>
    <row r="632" spans="25:25" ht="15.75" customHeight="1">
      <c r="Y632" s="16"/>
    </row>
    <row r="633" spans="25:25" ht="15.75" customHeight="1">
      <c r="Y633" s="16"/>
    </row>
    <row r="634" spans="25:25" ht="15.75" customHeight="1">
      <c r="Y634" s="16"/>
    </row>
    <row r="635" spans="25:25" ht="15.75" customHeight="1">
      <c r="Y635" s="16"/>
    </row>
    <row r="636" spans="25:25" ht="15.75" customHeight="1">
      <c r="Y636" s="16"/>
    </row>
    <row r="637" spans="25:25" ht="15.75" customHeight="1">
      <c r="Y637" s="16"/>
    </row>
    <row r="638" spans="25:25" ht="15.75" customHeight="1">
      <c r="Y638" s="16"/>
    </row>
    <row r="639" spans="25:25" ht="15.75" customHeight="1">
      <c r="Y639" s="16"/>
    </row>
    <row r="640" spans="25:25" ht="15.75" customHeight="1">
      <c r="Y640" s="16"/>
    </row>
    <row r="641" spans="25:25" ht="15.75" customHeight="1">
      <c r="Y641" s="16"/>
    </row>
    <row r="642" spans="25:25" ht="15.75" customHeight="1">
      <c r="Y642" s="16"/>
    </row>
    <row r="643" spans="25:25" ht="15.75" customHeight="1">
      <c r="Y643" s="16"/>
    </row>
    <row r="644" spans="25:25" ht="15.75" customHeight="1">
      <c r="Y644" s="16"/>
    </row>
    <row r="645" spans="25:25" ht="15.75" customHeight="1">
      <c r="Y645" s="16"/>
    </row>
    <row r="646" spans="25:25" ht="15.75" customHeight="1">
      <c r="Y646" s="16"/>
    </row>
    <row r="647" spans="25:25" ht="15.75" customHeight="1">
      <c r="Y647" s="16"/>
    </row>
    <row r="648" spans="25:25" ht="15.75" customHeight="1">
      <c r="Y648" s="16"/>
    </row>
    <row r="649" spans="25:25" ht="15.75" customHeight="1">
      <c r="Y649" s="16"/>
    </row>
    <row r="650" spans="25:25" ht="15.75" customHeight="1">
      <c r="Y650" s="16"/>
    </row>
    <row r="651" spans="25:25" ht="15.75" customHeight="1">
      <c r="Y651" s="16"/>
    </row>
    <row r="652" spans="25:25" ht="15.75" customHeight="1">
      <c r="Y652" s="16"/>
    </row>
    <row r="653" spans="25:25" ht="15.75" customHeight="1">
      <c r="Y653" s="16"/>
    </row>
    <row r="654" spans="25:25" ht="15.75" customHeight="1">
      <c r="Y654" s="16"/>
    </row>
    <row r="655" spans="25:25" ht="15.75" customHeight="1">
      <c r="Y655" s="16"/>
    </row>
    <row r="656" spans="25:25" ht="15.75" customHeight="1">
      <c r="Y656" s="16"/>
    </row>
    <row r="657" spans="25:25" ht="15.75" customHeight="1">
      <c r="Y657" s="16"/>
    </row>
    <row r="658" spans="25:25" ht="15.75" customHeight="1">
      <c r="Y658" s="16"/>
    </row>
    <row r="659" spans="25:25" ht="15.75" customHeight="1">
      <c r="Y659" s="16"/>
    </row>
    <row r="660" spans="25:25" ht="15.75" customHeight="1">
      <c r="Y660" s="16"/>
    </row>
    <row r="661" spans="25:25" ht="15.75" customHeight="1">
      <c r="Y661" s="16"/>
    </row>
    <row r="662" spans="25:25" ht="15.75" customHeight="1">
      <c r="Y662" s="16"/>
    </row>
    <row r="663" spans="25:25" ht="15.75" customHeight="1">
      <c r="Y663" s="16"/>
    </row>
    <row r="664" spans="25:25" ht="15.75" customHeight="1">
      <c r="Y664" s="16"/>
    </row>
    <row r="665" spans="25:25" ht="15.75" customHeight="1">
      <c r="Y665" s="16"/>
    </row>
    <row r="666" spans="25:25" ht="15.75" customHeight="1">
      <c r="Y666" s="16"/>
    </row>
    <row r="667" spans="25:25" ht="15.75" customHeight="1">
      <c r="Y667" s="16"/>
    </row>
    <row r="668" spans="25:25" ht="15.75" customHeight="1">
      <c r="Y668" s="16"/>
    </row>
    <row r="669" spans="25:25" ht="15.75" customHeight="1">
      <c r="Y669" s="16"/>
    </row>
    <row r="670" spans="25:25" ht="15.75" customHeight="1">
      <c r="Y670" s="16"/>
    </row>
    <row r="671" spans="25:25" ht="15.75" customHeight="1">
      <c r="Y671" s="16"/>
    </row>
    <row r="672" spans="25:25" ht="15.75" customHeight="1">
      <c r="Y672" s="16"/>
    </row>
    <row r="673" spans="25:25" ht="15.75" customHeight="1">
      <c r="Y673" s="16"/>
    </row>
    <row r="674" spans="25:25" ht="15.75" customHeight="1">
      <c r="Y674" s="16"/>
    </row>
    <row r="675" spans="25:25" ht="15.75" customHeight="1">
      <c r="Y675" s="16"/>
    </row>
    <row r="676" spans="25:25" ht="15.75" customHeight="1">
      <c r="Y676" s="16"/>
    </row>
    <row r="677" spans="25:25" ht="15.75" customHeight="1">
      <c r="Y677" s="16"/>
    </row>
    <row r="678" spans="25:25" ht="15.75" customHeight="1">
      <c r="Y678" s="16"/>
    </row>
    <row r="679" spans="25:25" ht="15.75" customHeight="1">
      <c r="Y679" s="16"/>
    </row>
    <row r="680" spans="25:25" ht="15.75" customHeight="1">
      <c r="Y680" s="16"/>
    </row>
    <row r="681" spans="25:25" ht="15.75" customHeight="1">
      <c r="Y681" s="16"/>
    </row>
    <row r="682" spans="25:25" ht="15.75" customHeight="1">
      <c r="Y682" s="16"/>
    </row>
    <row r="683" spans="25:25" ht="15.75" customHeight="1">
      <c r="Y683" s="16"/>
    </row>
    <row r="684" spans="25:25" ht="15.75" customHeight="1">
      <c r="Y684" s="16"/>
    </row>
    <row r="685" spans="25:25" ht="15.75" customHeight="1">
      <c r="Y685" s="16"/>
    </row>
    <row r="686" spans="25:25" ht="15.75" customHeight="1">
      <c r="Y686" s="16"/>
    </row>
    <row r="687" spans="25:25" ht="15.75" customHeight="1">
      <c r="Y687" s="16"/>
    </row>
    <row r="688" spans="25:25" ht="15.75" customHeight="1">
      <c r="Y688" s="16"/>
    </row>
    <row r="689" spans="25:25" ht="15.75" customHeight="1">
      <c r="Y689" s="16"/>
    </row>
    <row r="690" spans="25:25" ht="15.75" customHeight="1">
      <c r="Y690" s="16"/>
    </row>
    <row r="691" spans="25:25" ht="15.75" customHeight="1">
      <c r="Y691" s="16"/>
    </row>
    <row r="692" spans="25:25" ht="15.75" customHeight="1">
      <c r="Y692" s="16"/>
    </row>
    <row r="693" spans="25:25" ht="15.75" customHeight="1">
      <c r="Y693" s="16"/>
    </row>
    <row r="694" spans="25:25" ht="15.75" customHeight="1">
      <c r="Y694" s="16"/>
    </row>
    <row r="695" spans="25:25" ht="15.75" customHeight="1">
      <c r="Y695" s="16"/>
    </row>
    <row r="696" spans="25:25" ht="15.75" customHeight="1">
      <c r="Y696" s="16"/>
    </row>
    <row r="697" spans="25:25" ht="15.75" customHeight="1">
      <c r="Y697" s="16"/>
    </row>
    <row r="698" spans="25:25" ht="15.75" customHeight="1">
      <c r="Y698" s="16"/>
    </row>
    <row r="699" spans="25:25" ht="15.75" customHeight="1">
      <c r="Y699" s="16"/>
    </row>
    <row r="700" spans="25:25" ht="15.75" customHeight="1">
      <c r="Y700" s="16"/>
    </row>
    <row r="701" spans="25:25" ht="15.75" customHeight="1">
      <c r="Y701" s="16"/>
    </row>
    <row r="702" spans="25:25" ht="15.75" customHeight="1">
      <c r="Y702" s="16"/>
    </row>
    <row r="703" spans="25:25" ht="15.75" customHeight="1">
      <c r="Y703" s="16"/>
    </row>
    <row r="704" spans="25:25" ht="15.75" customHeight="1">
      <c r="Y704" s="16"/>
    </row>
    <row r="705" spans="25:25" ht="15.75" customHeight="1">
      <c r="Y705" s="16"/>
    </row>
    <row r="706" spans="25:25" ht="15.75" customHeight="1">
      <c r="Y706" s="16"/>
    </row>
    <row r="707" spans="25:25" ht="15.75" customHeight="1">
      <c r="Y707" s="16"/>
    </row>
    <row r="708" spans="25:25" ht="15.75" customHeight="1">
      <c r="Y708" s="16"/>
    </row>
    <row r="709" spans="25:25" ht="15.75" customHeight="1">
      <c r="Y709" s="16"/>
    </row>
    <row r="710" spans="25:25" ht="15.75" customHeight="1">
      <c r="Y710" s="16"/>
    </row>
    <row r="711" spans="25:25" ht="15.75" customHeight="1">
      <c r="Y711" s="16"/>
    </row>
    <row r="712" spans="25:25" ht="15.75" customHeight="1">
      <c r="Y712" s="16"/>
    </row>
    <row r="713" spans="25:25" ht="15.75" customHeight="1">
      <c r="Y713" s="16"/>
    </row>
    <row r="714" spans="25:25" ht="15.75" customHeight="1">
      <c r="Y714" s="16"/>
    </row>
    <row r="715" spans="25:25" ht="15.75" customHeight="1">
      <c r="Y715" s="16"/>
    </row>
    <row r="716" spans="25:25" ht="15.75" customHeight="1">
      <c r="Y716" s="16"/>
    </row>
    <row r="717" spans="25:25" ht="15.75" customHeight="1">
      <c r="Y717" s="16"/>
    </row>
    <row r="718" spans="25:25" ht="15.75" customHeight="1">
      <c r="Y718" s="16"/>
    </row>
    <row r="719" spans="25:25" ht="15.75" customHeight="1">
      <c r="Y719" s="16"/>
    </row>
    <row r="720" spans="25:25" ht="15.75" customHeight="1">
      <c r="Y720" s="16"/>
    </row>
    <row r="721" spans="25:25" ht="15.75" customHeight="1">
      <c r="Y721" s="16"/>
    </row>
    <row r="722" spans="25:25" ht="15.75" customHeight="1">
      <c r="Y722" s="16"/>
    </row>
    <row r="723" spans="25:25" ht="15.75" customHeight="1">
      <c r="Y723" s="16"/>
    </row>
    <row r="724" spans="25:25" ht="15.75" customHeight="1">
      <c r="Y724" s="16"/>
    </row>
    <row r="725" spans="25:25" ht="15.75" customHeight="1">
      <c r="Y725" s="16"/>
    </row>
    <row r="726" spans="25:25" ht="15.75" customHeight="1">
      <c r="Y726" s="16"/>
    </row>
    <row r="727" spans="25:25" ht="15.75" customHeight="1">
      <c r="Y727" s="16"/>
    </row>
    <row r="728" spans="25:25" ht="15.75" customHeight="1">
      <c r="Y728" s="16"/>
    </row>
    <row r="729" spans="25:25" ht="15.75" customHeight="1">
      <c r="Y729" s="16"/>
    </row>
    <row r="730" spans="25:25" ht="15.75" customHeight="1">
      <c r="Y730" s="16"/>
    </row>
    <row r="731" spans="25:25" ht="15.75" customHeight="1">
      <c r="Y731" s="16"/>
    </row>
    <row r="732" spans="25:25" ht="15.75" customHeight="1">
      <c r="Y732" s="16"/>
    </row>
    <row r="733" spans="25:25" ht="15.75" customHeight="1">
      <c r="Y733" s="16"/>
    </row>
    <row r="734" spans="25:25" ht="15.75" customHeight="1">
      <c r="Y734" s="16"/>
    </row>
    <row r="735" spans="25:25" ht="15.75" customHeight="1">
      <c r="Y735" s="16"/>
    </row>
    <row r="736" spans="25:25" ht="15.75" customHeight="1">
      <c r="Y736" s="16"/>
    </row>
    <row r="737" spans="25:25" ht="15.75" customHeight="1">
      <c r="Y737" s="16"/>
    </row>
    <row r="738" spans="25:25" ht="15.75" customHeight="1">
      <c r="Y738" s="16"/>
    </row>
    <row r="739" spans="25:25" ht="15.75" customHeight="1">
      <c r="Y739" s="16"/>
    </row>
    <row r="740" spans="25:25" ht="15.75" customHeight="1">
      <c r="Y740" s="16"/>
    </row>
    <row r="741" spans="25:25" ht="15.75" customHeight="1">
      <c r="Y741" s="16"/>
    </row>
    <row r="742" spans="25:25" ht="15.75" customHeight="1">
      <c r="Y742" s="16"/>
    </row>
    <row r="743" spans="25:25" ht="15.75" customHeight="1">
      <c r="Y743" s="16"/>
    </row>
    <row r="744" spans="25:25" ht="15.75" customHeight="1">
      <c r="Y744" s="16"/>
    </row>
    <row r="745" spans="25:25" ht="15.75" customHeight="1">
      <c r="Y745" s="16"/>
    </row>
    <row r="746" spans="25:25" ht="15.75" customHeight="1">
      <c r="Y746" s="16"/>
    </row>
    <row r="747" spans="25:25" ht="15.75" customHeight="1">
      <c r="Y747" s="16"/>
    </row>
    <row r="748" spans="25:25" ht="15.75" customHeight="1">
      <c r="Y748" s="16"/>
    </row>
    <row r="749" spans="25:25" ht="15.75" customHeight="1">
      <c r="Y749" s="16"/>
    </row>
    <row r="750" spans="25:25" ht="15.75" customHeight="1">
      <c r="Y750" s="16"/>
    </row>
    <row r="751" spans="25:25" ht="15.75" customHeight="1">
      <c r="Y751" s="16"/>
    </row>
    <row r="752" spans="25:25" ht="15.75" customHeight="1">
      <c r="Y752" s="16"/>
    </row>
    <row r="753" spans="25:25" ht="15.75" customHeight="1">
      <c r="Y753" s="16"/>
    </row>
    <row r="754" spans="25:25" ht="15.75" customHeight="1">
      <c r="Y754" s="16"/>
    </row>
    <row r="755" spans="25:25" ht="15.75" customHeight="1">
      <c r="Y755" s="16"/>
    </row>
    <row r="756" spans="25:25" ht="15.75" customHeight="1">
      <c r="Y756" s="16"/>
    </row>
    <row r="757" spans="25:25" ht="15.75" customHeight="1">
      <c r="Y757" s="16"/>
    </row>
    <row r="758" spans="25:25" ht="15.75" customHeight="1">
      <c r="Y758" s="16"/>
    </row>
    <row r="759" spans="25:25" ht="15.75" customHeight="1">
      <c r="Y759" s="16"/>
    </row>
    <row r="760" spans="25:25" ht="15.75" customHeight="1">
      <c r="Y760" s="16"/>
    </row>
    <row r="761" spans="25:25" ht="15.75" customHeight="1">
      <c r="Y761" s="16"/>
    </row>
    <row r="762" spans="25:25" ht="15.75" customHeight="1">
      <c r="Y762" s="16"/>
    </row>
    <row r="763" spans="25:25" ht="15.75" customHeight="1">
      <c r="Y763" s="16"/>
    </row>
    <row r="764" spans="25:25" ht="15.75" customHeight="1">
      <c r="Y764" s="16"/>
    </row>
    <row r="765" spans="25:25" ht="15.75" customHeight="1">
      <c r="Y765" s="16"/>
    </row>
    <row r="766" spans="25:25" ht="15.75" customHeight="1">
      <c r="Y766" s="16"/>
    </row>
    <row r="767" spans="25:25" ht="15.75" customHeight="1">
      <c r="Y767" s="16"/>
    </row>
    <row r="768" spans="25:25" ht="15.75" customHeight="1">
      <c r="Y768" s="16"/>
    </row>
    <row r="769" spans="25:25" ht="15.75" customHeight="1">
      <c r="Y769" s="16"/>
    </row>
    <row r="770" spans="25:25" ht="15.75" customHeight="1">
      <c r="Y770" s="16"/>
    </row>
    <row r="771" spans="25:25" ht="15.75" customHeight="1">
      <c r="Y771" s="16"/>
    </row>
    <row r="772" spans="25:25" ht="15.75" customHeight="1">
      <c r="Y772" s="16"/>
    </row>
    <row r="773" spans="25:25" ht="15.75" customHeight="1">
      <c r="Y773" s="16"/>
    </row>
    <row r="774" spans="25:25" ht="15.75" customHeight="1">
      <c r="Y774" s="16"/>
    </row>
    <row r="775" spans="25:25" ht="15.75" customHeight="1">
      <c r="Y775" s="16"/>
    </row>
    <row r="776" spans="25:25" ht="15.75" customHeight="1">
      <c r="Y776" s="16"/>
    </row>
    <row r="777" spans="25:25" ht="15.75" customHeight="1">
      <c r="Y777" s="16"/>
    </row>
    <row r="778" spans="25:25" ht="15.75" customHeight="1">
      <c r="Y778" s="16"/>
    </row>
    <row r="779" spans="25:25" ht="15.75" customHeight="1">
      <c r="Y779" s="16"/>
    </row>
    <row r="780" spans="25:25" ht="15.75" customHeight="1">
      <c r="Y780" s="16"/>
    </row>
    <row r="781" spans="25:25" ht="15.75" customHeight="1">
      <c r="Y781" s="16"/>
    </row>
    <row r="782" spans="25:25" ht="15.75" customHeight="1">
      <c r="Y782" s="16"/>
    </row>
    <row r="783" spans="25:25" ht="15.75" customHeight="1">
      <c r="Y783" s="16"/>
    </row>
    <row r="784" spans="25:25" ht="15.75" customHeight="1">
      <c r="Y784" s="16"/>
    </row>
    <row r="785" spans="25:25" ht="15.75" customHeight="1">
      <c r="Y785" s="16"/>
    </row>
    <row r="786" spans="25:25" ht="15.75" customHeight="1">
      <c r="Y786" s="16"/>
    </row>
    <row r="787" spans="25:25" ht="15.75" customHeight="1">
      <c r="Y787" s="16"/>
    </row>
    <row r="788" spans="25:25" ht="15.75" customHeight="1">
      <c r="Y788" s="16"/>
    </row>
    <row r="789" spans="25:25" ht="15.75" customHeight="1">
      <c r="Y789" s="16"/>
    </row>
    <row r="790" spans="25:25" ht="15.75" customHeight="1">
      <c r="Y790" s="16"/>
    </row>
    <row r="791" spans="25:25" ht="15.75" customHeight="1">
      <c r="Y791" s="16"/>
    </row>
    <row r="792" spans="25:25" ht="15.75" customHeight="1">
      <c r="Y792" s="16"/>
    </row>
    <row r="793" spans="25:25" ht="15.75" customHeight="1">
      <c r="Y793" s="16"/>
    </row>
    <row r="794" spans="25:25" ht="15.75" customHeight="1">
      <c r="Y794" s="16"/>
    </row>
    <row r="795" spans="25:25" ht="15.75" customHeight="1">
      <c r="Y795" s="16"/>
    </row>
    <row r="796" spans="25:25" ht="15.75" customHeight="1">
      <c r="Y796" s="16"/>
    </row>
    <row r="797" spans="25:25" ht="15.75" customHeight="1">
      <c r="Y797" s="16"/>
    </row>
    <row r="798" spans="25:25" ht="15.75" customHeight="1">
      <c r="Y798" s="16"/>
    </row>
    <row r="799" spans="25:25" ht="15.75" customHeight="1">
      <c r="Y799" s="16"/>
    </row>
    <row r="800" spans="25:25" ht="15.75" customHeight="1">
      <c r="Y800" s="16"/>
    </row>
    <row r="801" spans="25:25" ht="15.75" customHeight="1">
      <c r="Y801" s="16"/>
    </row>
    <row r="802" spans="25:25" ht="15.75" customHeight="1">
      <c r="Y802" s="16"/>
    </row>
    <row r="803" spans="25:25" ht="15.75" customHeight="1">
      <c r="Y803" s="16"/>
    </row>
    <row r="804" spans="25:25" ht="15.75" customHeight="1">
      <c r="Y804" s="16"/>
    </row>
    <row r="805" spans="25:25" ht="15.75" customHeight="1">
      <c r="Y805" s="16"/>
    </row>
    <row r="806" spans="25:25" ht="15.75" customHeight="1">
      <c r="Y806" s="16"/>
    </row>
    <row r="807" spans="25:25" ht="15.75" customHeight="1">
      <c r="Y807" s="16"/>
    </row>
    <row r="808" spans="25:25" ht="15.75" customHeight="1">
      <c r="Y808" s="16"/>
    </row>
    <row r="809" spans="25:25" ht="15.75" customHeight="1">
      <c r="Y809" s="16"/>
    </row>
    <row r="810" spans="25:25" ht="15.75" customHeight="1">
      <c r="Y810" s="16"/>
    </row>
    <row r="811" spans="25:25" ht="15.75" customHeight="1">
      <c r="Y811" s="16"/>
    </row>
    <row r="812" spans="25:25" ht="15.75" customHeight="1">
      <c r="Y812" s="16"/>
    </row>
    <row r="813" spans="25:25" ht="15.75" customHeight="1">
      <c r="Y813" s="16"/>
    </row>
    <row r="814" spans="25:25" ht="15.75" customHeight="1">
      <c r="Y814" s="16"/>
    </row>
    <row r="815" spans="25:25" ht="15.75" customHeight="1">
      <c r="Y815" s="16"/>
    </row>
    <row r="816" spans="25:25" ht="15.75" customHeight="1">
      <c r="Y816" s="16"/>
    </row>
    <row r="817" spans="25:25" ht="15.75" customHeight="1">
      <c r="Y817" s="16"/>
    </row>
    <row r="818" spans="25:25" ht="15.75" customHeight="1">
      <c r="Y818" s="16"/>
    </row>
    <row r="819" spans="25:25" ht="15.75" customHeight="1">
      <c r="Y819" s="16"/>
    </row>
    <row r="820" spans="25:25" ht="15.75" customHeight="1">
      <c r="Y820" s="16"/>
    </row>
    <row r="821" spans="25:25" ht="15.75" customHeight="1">
      <c r="Y821" s="16"/>
    </row>
    <row r="822" spans="25:25" ht="15.75" customHeight="1">
      <c r="Y822" s="16"/>
    </row>
    <row r="823" spans="25:25" ht="15.75" customHeight="1">
      <c r="Y823" s="16"/>
    </row>
    <row r="824" spans="25:25" ht="15.75" customHeight="1">
      <c r="Y824" s="16"/>
    </row>
    <row r="825" spans="25:25" ht="15.75" customHeight="1">
      <c r="Y825" s="16"/>
    </row>
    <row r="826" spans="25:25" ht="15.75" customHeight="1">
      <c r="Y826" s="16"/>
    </row>
    <row r="827" spans="25:25" ht="15.75" customHeight="1">
      <c r="Y827" s="16"/>
    </row>
    <row r="828" spans="25:25" ht="15.75" customHeight="1">
      <c r="Y828" s="16"/>
    </row>
    <row r="829" spans="25:25" ht="15.75" customHeight="1">
      <c r="Y829" s="16"/>
    </row>
    <row r="830" spans="25:25" ht="15.75" customHeight="1">
      <c r="Y830" s="16"/>
    </row>
    <row r="831" spans="25:25" ht="15.75" customHeight="1">
      <c r="Y831" s="16"/>
    </row>
    <row r="832" spans="25:25" ht="15.75" customHeight="1">
      <c r="Y832" s="16"/>
    </row>
    <row r="833" spans="25:25" ht="15.75" customHeight="1">
      <c r="Y833" s="16"/>
    </row>
    <row r="834" spans="25:25" ht="15.75" customHeight="1">
      <c r="Y834" s="16"/>
    </row>
    <row r="835" spans="25:25" ht="15.75" customHeight="1">
      <c r="Y835" s="16"/>
    </row>
    <row r="836" spans="25:25" ht="15.75" customHeight="1">
      <c r="Y836" s="16"/>
    </row>
    <row r="837" spans="25:25" ht="15.75" customHeight="1">
      <c r="Y837" s="16"/>
    </row>
    <row r="838" spans="25:25" ht="15.75" customHeight="1">
      <c r="Y838" s="16"/>
    </row>
    <row r="839" spans="25:25" ht="15.75" customHeight="1">
      <c r="Y839" s="16"/>
    </row>
    <row r="840" spans="25:25" ht="15.75" customHeight="1">
      <c r="Y840" s="16"/>
    </row>
    <row r="841" spans="25:25" ht="15.75" customHeight="1">
      <c r="Y841" s="16"/>
    </row>
    <row r="842" spans="25:25" ht="15.75" customHeight="1">
      <c r="Y842" s="16"/>
    </row>
    <row r="843" spans="25:25" ht="15.75" customHeight="1">
      <c r="Y843" s="16"/>
    </row>
    <row r="844" spans="25:25" ht="15.75" customHeight="1">
      <c r="Y844" s="16"/>
    </row>
    <row r="845" spans="25:25" ht="15.75" customHeight="1">
      <c r="Y845" s="16"/>
    </row>
    <row r="846" spans="25:25" ht="15.75" customHeight="1">
      <c r="Y846" s="16"/>
    </row>
    <row r="847" spans="25:25" ht="15.75" customHeight="1">
      <c r="Y847" s="16"/>
    </row>
    <row r="848" spans="25:25" ht="15.75" customHeight="1">
      <c r="Y848" s="16"/>
    </row>
    <row r="849" spans="25:25" ht="15.75" customHeight="1">
      <c r="Y849" s="16"/>
    </row>
    <row r="850" spans="25:25" ht="15.75" customHeight="1">
      <c r="Y850" s="16"/>
    </row>
    <row r="851" spans="25:25" ht="15.75" customHeight="1">
      <c r="Y851" s="16"/>
    </row>
    <row r="852" spans="25:25" ht="15.75" customHeight="1">
      <c r="Y852" s="16"/>
    </row>
    <row r="853" spans="25:25" ht="15.75" customHeight="1">
      <c r="Y853" s="16"/>
    </row>
    <row r="854" spans="25:25" ht="15.75" customHeight="1">
      <c r="Y854" s="16"/>
    </row>
    <row r="855" spans="25:25" ht="15.75" customHeight="1">
      <c r="Y855" s="16"/>
    </row>
    <row r="856" spans="25:25" ht="15.75" customHeight="1">
      <c r="Y856" s="16"/>
    </row>
    <row r="857" spans="25:25" ht="15.75" customHeight="1">
      <c r="Y857" s="16"/>
    </row>
    <row r="858" spans="25:25" ht="15.75" customHeight="1">
      <c r="Y858" s="16"/>
    </row>
    <row r="859" spans="25:25" ht="15.75" customHeight="1">
      <c r="Y859" s="16"/>
    </row>
    <row r="860" spans="25:25" ht="15.75" customHeight="1">
      <c r="Y860" s="16"/>
    </row>
    <row r="861" spans="25:25" ht="15.75" customHeight="1">
      <c r="Y861" s="16"/>
    </row>
    <row r="862" spans="25:25" ht="15.75" customHeight="1">
      <c r="Y862" s="16"/>
    </row>
    <row r="863" spans="25:25" ht="15.75" customHeight="1">
      <c r="Y863" s="16"/>
    </row>
    <row r="864" spans="25:25" ht="15.75" customHeight="1">
      <c r="Y864" s="16"/>
    </row>
    <row r="865" spans="25:25" ht="15.75" customHeight="1">
      <c r="Y865" s="16"/>
    </row>
    <row r="866" spans="25:25" ht="15.75" customHeight="1">
      <c r="Y866" s="16"/>
    </row>
    <row r="867" spans="25:25" ht="15.75" customHeight="1">
      <c r="Y867" s="16"/>
    </row>
    <row r="868" spans="25:25" ht="15.75" customHeight="1">
      <c r="Y868" s="16"/>
    </row>
    <row r="869" spans="25:25" ht="15.75" customHeight="1">
      <c r="Y869" s="16"/>
    </row>
    <row r="870" spans="25:25" ht="15.75" customHeight="1">
      <c r="Y870" s="16"/>
    </row>
    <row r="871" spans="25:25" ht="15.75" customHeight="1">
      <c r="Y871" s="16"/>
    </row>
    <row r="872" spans="25:25" ht="15.75" customHeight="1">
      <c r="Y872" s="16"/>
    </row>
    <row r="873" spans="25:25" ht="15.75" customHeight="1">
      <c r="Y873" s="16"/>
    </row>
    <row r="874" spans="25:25" ht="15.75" customHeight="1">
      <c r="Y874" s="16"/>
    </row>
    <row r="875" spans="25:25" ht="15.75" customHeight="1">
      <c r="Y875" s="16"/>
    </row>
    <row r="876" spans="25:25" ht="15.75" customHeight="1">
      <c r="Y876" s="16"/>
    </row>
    <row r="877" spans="25:25" ht="15.75" customHeight="1">
      <c r="Y877" s="16"/>
    </row>
    <row r="878" spans="25:25" ht="15.75" customHeight="1">
      <c r="Y878" s="16"/>
    </row>
    <row r="879" spans="25:25" ht="15.75" customHeight="1">
      <c r="Y879" s="16"/>
    </row>
    <row r="880" spans="25:25" ht="15.75" customHeight="1">
      <c r="Y880" s="16"/>
    </row>
    <row r="881" spans="25:25" ht="15.75" customHeight="1">
      <c r="Y881" s="16"/>
    </row>
    <row r="882" spans="25:25" ht="15.75" customHeight="1">
      <c r="Y882" s="16"/>
    </row>
    <row r="883" spans="25:25" ht="15.75" customHeight="1">
      <c r="Y883" s="16"/>
    </row>
    <row r="884" spans="25:25" ht="15.75" customHeight="1">
      <c r="Y884" s="16"/>
    </row>
    <row r="885" spans="25:25" ht="15.75" customHeight="1">
      <c r="Y885" s="16"/>
    </row>
    <row r="886" spans="25:25" ht="15.75" customHeight="1">
      <c r="Y886" s="16"/>
    </row>
    <row r="887" spans="25:25" ht="15.75" customHeight="1">
      <c r="Y887" s="16"/>
    </row>
    <row r="888" spans="25:25" ht="15.75" customHeight="1">
      <c r="Y888" s="16"/>
    </row>
    <row r="889" spans="25:25" ht="15.75" customHeight="1">
      <c r="Y889" s="16"/>
    </row>
    <row r="890" spans="25:25" ht="15.75" customHeight="1">
      <c r="Y890" s="16"/>
    </row>
    <row r="891" spans="25:25" ht="15.75" customHeight="1">
      <c r="Y891" s="16"/>
    </row>
    <row r="892" spans="25:25" ht="15.75" customHeight="1">
      <c r="Y892" s="16"/>
    </row>
    <row r="893" spans="25:25" ht="15.75" customHeight="1">
      <c r="Y893" s="16"/>
    </row>
    <row r="894" spans="25:25" ht="15.75" customHeight="1">
      <c r="Y894" s="16"/>
    </row>
    <row r="895" spans="25:25" ht="15.75" customHeight="1">
      <c r="Y895" s="16"/>
    </row>
    <row r="896" spans="25:25" ht="15.75" customHeight="1">
      <c r="Y896" s="16"/>
    </row>
    <row r="897" spans="25:25" ht="15.75" customHeight="1">
      <c r="Y897" s="16"/>
    </row>
    <row r="898" spans="25:25" ht="15.75" customHeight="1">
      <c r="Y898" s="16"/>
    </row>
    <row r="899" spans="25:25" ht="15.75" customHeight="1">
      <c r="Y899" s="16"/>
    </row>
    <row r="900" spans="25:25" ht="15.75" customHeight="1">
      <c r="Y900" s="16"/>
    </row>
    <row r="901" spans="25:25" ht="15.75" customHeight="1">
      <c r="Y901" s="16"/>
    </row>
    <row r="902" spans="25:25" ht="15.75" customHeight="1">
      <c r="Y902" s="16"/>
    </row>
    <row r="903" spans="25:25" ht="15.75" customHeight="1">
      <c r="Y903" s="16"/>
    </row>
    <row r="904" spans="25:25" ht="15.75" customHeight="1">
      <c r="Y904" s="16"/>
    </row>
    <row r="905" spans="25:25" ht="15.75" customHeight="1">
      <c r="Y905" s="16"/>
    </row>
    <row r="906" spans="25:25" ht="15.75" customHeight="1">
      <c r="Y906" s="16"/>
    </row>
    <row r="907" spans="25:25" ht="15.75" customHeight="1">
      <c r="Y907" s="16"/>
    </row>
    <row r="908" spans="25:25" ht="15.75" customHeight="1">
      <c r="Y908" s="16"/>
    </row>
    <row r="909" spans="25:25" ht="15.75" customHeight="1">
      <c r="Y909" s="16"/>
    </row>
    <row r="910" spans="25:25" ht="15.75" customHeight="1">
      <c r="Y910" s="16"/>
    </row>
    <row r="911" spans="25:25" ht="15.75" customHeight="1">
      <c r="Y911" s="16"/>
    </row>
    <row r="912" spans="25:25" ht="15.75" customHeight="1">
      <c r="Y912" s="16"/>
    </row>
    <row r="913" spans="25:25" ht="15.75" customHeight="1">
      <c r="Y913" s="16"/>
    </row>
    <row r="914" spans="25:25" ht="15.75" customHeight="1">
      <c r="Y914" s="16"/>
    </row>
    <row r="915" spans="25:25" ht="15.75" customHeight="1">
      <c r="Y915" s="16"/>
    </row>
    <row r="916" spans="25:25" ht="15.75" customHeight="1">
      <c r="Y916" s="16"/>
    </row>
    <row r="917" spans="25:25" ht="15.75" customHeight="1">
      <c r="Y917" s="16"/>
    </row>
    <row r="918" spans="25:25" ht="15.75" customHeight="1">
      <c r="Y918" s="16"/>
    </row>
    <row r="919" spans="25:25" ht="15.75" customHeight="1">
      <c r="Y919" s="16"/>
    </row>
    <row r="920" spans="25:25" ht="15.75" customHeight="1">
      <c r="Y920" s="16"/>
    </row>
    <row r="921" spans="25:25" ht="15.75" customHeight="1">
      <c r="Y921" s="16"/>
    </row>
    <row r="922" spans="25:25" ht="15.75" customHeight="1">
      <c r="Y922" s="16"/>
    </row>
    <row r="923" spans="25:25" ht="15.75" customHeight="1">
      <c r="Y923" s="16"/>
    </row>
    <row r="924" spans="25:25" ht="15.75" customHeight="1">
      <c r="Y924" s="16"/>
    </row>
    <row r="925" spans="25:25" ht="15.75" customHeight="1">
      <c r="Y925" s="16"/>
    </row>
    <row r="926" spans="25:25" ht="15.75" customHeight="1">
      <c r="Y926" s="16"/>
    </row>
    <row r="927" spans="25:25" ht="15.75" customHeight="1">
      <c r="Y927" s="16"/>
    </row>
    <row r="928" spans="25:25" ht="15.75" customHeight="1">
      <c r="Y928" s="16"/>
    </row>
    <row r="929" spans="25:25" ht="15.75" customHeight="1">
      <c r="Y929" s="16"/>
    </row>
    <row r="930" spans="25:25" ht="15.75" customHeight="1">
      <c r="Y930" s="16"/>
    </row>
    <row r="931" spans="25:25" ht="15.75" customHeight="1">
      <c r="Y931" s="16"/>
    </row>
    <row r="932" spans="25:25" ht="15.75" customHeight="1">
      <c r="Y932" s="16"/>
    </row>
    <row r="933" spans="25:25" ht="15.75" customHeight="1">
      <c r="Y933" s="16"/>
    </row>
    <row r="934" spans="25:25" ht="15.75" customHeight="1">
      <c r="Y934" s="16"/>
    </row>
    <row r="935" spans="25:25" ht="15.75" customHeight="1">
      <c r="Y935" s="16"/>
    </row>
    <row r="936" spans="25:25" ht="15.75" customHeight="1">
      <c r="Y936" s="16"/>
    </row>
    <row r="937" spans="25:25" ht="15.75" customHeight="1">
      <c r="Y937" s="16"/>
    </row>
    <row r="938" spans="25:25" ht="15.75" customHeight="1">
      <c r="Y938" s="16"/>
    </row>
    <row r="939" spans="25:25" ht="15.75" customHeight="1">
      <c r="Y939" s="16"/>
    </row>
    <row r="940" spans="25:25" ht="15.75" customHeight="1">
      <c r="Y940" s="16"/>
    </row>
    <row r="941" spans="25:25" ht="15.75" customHeight="1">
      <c r="Y941" s="16"/>
    </row>
    <row r="942" spans="25:25" ht="15.75" customHeight="1">
      <c r="Y942" s="16"/>
    </row>
    <row r="943" spans="25:25" ht="15.75" customHeight="1">
      <c r="Y943" s="16"/>
    </row>
    <row r="944" spans="25:25" ht="15.75" customHeight="1">
      <c r="Y944" s="16"/>
    </row>
    <row r="945" spans="25:25" ht="15.75" customHeight="1">
      <c r="Y945" s="16"/>
    </row>
    <row r="946" spans="25:25" ht="15.75" customHeight="1">
      <c r="Y946" s="16"/>
    </row>
    <row r="947" spans="25:25" ht="15.75" customHeight="1">
      <c r="Y947" s="16"/>
    </row>
    <row r="948" spans="25:25" ht="15.75" customHeight="1">
      <c r="Y948" s="16"/>
    </row>
    <row r="949" spans="25:25" ht="15.75" customHeight="1">
      <c r="Y949" s="16"/>
    </row>
    <row r="950" spans="25:25" ht="15.75" customHeight="1">
      <c r="Y950" s="16"/>
    </row>
    <row r="951" spans="25:25" ht="15.75" customHeight="1">
      <c r="Y951" s="16"/>
    </row>
    <row r="952" spans="25:25" ht="15.75" customHeight="1">
      <c r="Y952" s="16"/>
    </row>
    <row r="953" spans="25:25" ht="15.75" customHeight="1">
      <c r="Y953" s="16"/>
    </row>
    <row r="954" spans="25:25" ht="15.75" customHeight="1">
      <c r="Y954" s="16"/>
    </row>
    <row r="955" spans="25:25" ht="15.75" customHeight="1">
      <c r="Y955" s="16"/>
    </row>
    <row r="956" spans="25:25" ht="15.75" customHeight="1">
      <c r="Y956" s="16"/>
    </row>
    <row r="957" spans="25:25" ht="15.75" customHeight="1">
      <c r="Y957" s="16"/>
    </row>
    <row r="958" spans="25:25" ht="15.75" customHeight="1">
      <c r="Y958" s="16"/>
    </row>
    <row r="959" spans="25:25" ht="15.75" customHeight="1">
      <c r="Y959" s="16"/>
    </row>
    <row r="960" spans="25:25" ht="15.75" customHeight="1">
      <c r="Y960" s="16"/>
    </row>
    <row r="961" spans="25:25" ht="15.75" customHeight="1">
      <c r="Y961" s="16"/>
    </row>
    <row r="962" spans="25:25" ht="15.75" customHeight="1">
      <c r="Y962" s="16"/>
    </row>
    <row r="963" spans="25:25" ht="15.75" customHeight="1">
      <c r="Y963" s="16"/>
    </row>
    <row r="964" spans="25:25" ht="15.75" customHeight="1">
      <c r="Y964" s="16"/>
    </row>
    <row r="965" spans="25:25" ht="15.75" customHeight="1">
      <c r="Y965" s="16"/>
    </row>
    <row r="966" spans="25:25" ht="15.75" customHeight="1">
      <c r="Y966" s="16"/>
    </row>
    <row r="967" spans="25:25" ht="15.75" customHeight="1">
      <c r="Y967" s="16"/>
    </row>
    <row r="968" spans="25:25" ht="15.75" customHeight="1">
      <c r="Y968" s="16"/>
    </row>
    <row r="969" spans="25:25" ht="15.75" customHeight="1">
      <c r="Y969" s="16"/>
    </row>
    <row r="970" spans="25:25" ht="15.75" customHeight="1">
      <c r="Y970" s="16"/>
    </row>
    <row r="971" spans="25:25" ht="15.75" customHeight="1">
      <c r="Y971" s="16"/>
    </row>
    <row r="972" spans="25:25" ht="15.75" customHeight="1">
      <c r="Y972" s="16"/>
    </row>
    <row r="973" spans="25:25" ht="15.75" customHeight="1">
      <c r="Y973" s="16"/>
    </row>
    <row r="974" spans="25:25" ht="15.75" customHeight="1">
      <c r="Y974" s="16"/>
    </row>
    <row r="975" spans="25:25" ht="15.75" customHeight="1">
      <c r="Y975" s="16"/>
    </row>
    <row r="976" spans="25:25" ht="15.75" customHeight="1">
      <c r="Y976" s="16"/>
    </row>
    <row r="977" spans="25:25" ht="15.75" customHeight="1">
      <c r="Y977" s="16"/>
    </row>
    <row r="978" spans="25:25" ht="15.75" customHeight="1">
      <c r="Y978" s="16"/>
    </row>
    <row r="979" spans="25:25" ht="15.75" customHeight="1">
      <c r="Y979" s="16"/>
    </row>
    <row r="980" spans="25:25" ht="15.75" customHeight="1">
      <c r="Y980" s="16"/>
    </row>
    <row r="981" spans="25:25" ht="15.75" customHeight="1">
      <c r="Y981" s="16"/>
    </row>
    <row r="982" spans="25:25" ht="15.75" customHeight="1">
      <c r="Y982" s="16"/>
    </row>
    <row r="983" spans="25:25" ht="15.75" customHeight="1">
      <c r="Y983" s="16"/>
    </row>
    <row r="984" spans="25:25" ht="15.75" customHeight="1">
      <c r="Y984" s="16"/>
    </row>
    <row r="985" spans="25:25" ht="15.75" customHeight="1">
      <c r="Y985" s="16"/>
    </row>
    <row r="986" spans="25:25" ht="15.75" customHeight="1">
      <c r="Y986" s="16"/>
    </row>
    <row r="987" spans="25:25" ht="15.75" customHeight="1">
      <c r="Y987" s="16"/>
    </row>
    <row r="988" spans="25:25" ht="15.75" customHeight="1">
      <c r="Y988" s="16"/>
    </row>
    <row r="989" spans="25:25" ht="15.75" customHeight="1">
      <c r="Y989" s="16"/>
    </row>
    <row r="990" spans="25:25" ht="15.75" customHeight="1">
      <c r="Y990" s="16"/>
    </row>
    <row r="991" spans="25:25" ht="15.75" customHeight="1">
      <c r="Y991" s="16"/>
    </row>
    <row r="992" spans="25:25" ht="15.75" customHeight="1">
      <c r="Y992" s="16"/>
    </row>
    <row r="993" spans="25:25" ht="15.75" customHeight="1">
      <c r="Y993" s="16"/>
    </row>
    <row r="994" spans="25:25" ht="15.75" customHeight="1">
      <c r="Y994" s="16"/>
    </row>
    <row r="995" spans="25:25" ht="15.75" customHeight="1">
      <c r="Y995" s="16"/>
    </row>
    <row r="996" spans="25:25" ht="15.75" customHeight="1">
      <c r="Y996" s="16"/>
    </row>
    <row r="997" spans="25:25" ht="15.75" customHeight="1">
      <c r="Y997" s="16"/>
    </row>
    <row r="998" spans="25:25" ht="15.75" customHeight="1">
      <c r="Y998" s="16"/>
    </row>
    <row r="999" spans="25:25" ht="15.75" customHeight="1">
      <c r="Y999" s="16"/>
    </row>
    <row r="1000" spans="25:25" ht="15.75" customHeight="1">
      <c r="Y1000" s="16"/>
    </row>
    <row r="1001" spans="25:25" ht="15.75" customHeight="1">
      <c r="Y1001" s="16"/>
    </row>
    <row r="1002" spans="25:25" ht="15.75" customHeight="1">
      <c r="Y1002" s="16"/>
    </row>
    <row r="1003" spans="25:25" ht="15.75" customHeight="1">
      <c r="Y1003" s="16"/>
    </row>
    <row r="1004" spans="25:25" ht="15.75" customHeight="1">
      <c r="Y1004" s="16"/>
    </row>
    <row r="1005" spans="25:25" ht="15.75" customHeight="1">
      <c r="Y1005" s="16"/>
    </row>
    <row r="1006" spans="25:25" ht="15.75" customHeight="1">
      <c r="Y1006" s="16"/>
    </row>
    <row r="1007" spans="25:25" ht="15.75" customHeight="1">
      <c r="Y1007" s="16"/>
    </row>
    <row r="1008" spans="25:25" ht="15.75" customHeight="1">
      <c r="Y1008" s="16"/>
    </row>
    <row r="1009" spans="25:25" ht="15.75" customHeight="1">
      <c r="Y1009" s="16"/>
    </row>
    <row r="1010" spans="25:25" ht="15.75" customHeight="1">
      <c r="Y1010" s="16"/>
    </row>
    <row r="1011" spans="25:25" ht="15.75" customHeight="1">
      <c r="Y1011" s="16"/>
    </row>
  </sheetData>
  <autoFilter ref="A2:Z39" xr:uid="{00000000-0009-0000-0000-000000000000}"/>
  <mergeCells count="4">
    <mergeCell ref="F1:J1"/>
    <mergeCell ref="K1:P1"/>
    <mergeCell ref="Q1:T1"/>
    <mergeCell ref="U1:V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3AB8983BB311468BEA4AFA0D548707" ma:contentTypeVersion="24" ma:contentTypeDescription="Create a new document." ma:contentTypeScope="" ma:versionID="2113cdf03130f140144f21f2c2640c5b">
  <xsd:schema xmlns:xsd="http://www.w3.org/2001/XMLSchema" xmlns:xs="http://www.w3.org/2001/XMLSchema" xmlns:p="http://schemas.microsoft.com/office/2006/metadata/properties" xmlns:ns2="61ea441e-408f-4c04-8adb-e628fdc370c0" xmlns:ns3="e4fa23fe-bae8-4871-ba56-db6c897fc645" xmlns:ns4="c1d949f7-b056-4678-b5b3-1b34f84e583e" targetNamespace="http://schemas.microsoft.com/office/2006/metadata/properties" ma:root="true" ma:fieldsID="73e07467eaaa832ba2d1fb9bac289c60" ns2:_="" ns3:_="" ns4:_="">
    <xsd:import namespace="61ea441e-408f-4c04-8adb-e628fdc370c0"/>
    <xsd:import namespace="e4fa23fe-bae8-4871-ba56-db6c897fc645"/>
    <xsd:import namespace="c1d949f7-b056-4678-b5b3-1b34f84e58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TaxCatchAll" minOccurs="0"/>
                <xsd:element ref="ns4:lcf76f155ced4ddcb4097134ff3c332f" minOccurs="0"/>
                <xsd:element ref="ns4:MediaServiceSearchProperties" minOccurs="0"/>
                <xsd:element ref="ns4:HomesteadLetterERABuyer" minOccurs="0"/>
                <xsd:element ref="ns4:MediaServiceLocation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a441e-408f-4c04-8adb-e628fdc370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1bf36d98-4f11-4b0c-912f-499cd901d700}" ma:internalName="TaxCatchAll" ma:showField="CatchAllData" ma:web="61ea441e-408f-4c04-8adb-e628fdc370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a23fe-bae8-4871-ba56-db6c897fc645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949f7-b056-4678-b5b3-1b34f84e5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9ea38e0-57c7-4ead-b7ef-ad3f6c0df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omesteadLetterERABuyer" ma:index="27" nillable="true" ma:displayName="Homestead Letter ERA Buyer" ma:format="Dropdown" ma:internalName="HomesteadLetterERABuyer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d949f7-b056-4678-b5b3-1b34f84e583e">
      <Terms xmlns="http://schemas.microsoft.com/office/infopath/2007/PartnerControls"/>
    </lcf76f155ced4ddcb4097134ff3c332f>
    <TaxCatchAll xmlns="61ea441e-408f-4c04-8adb-e628fdc370c0" xsi:nil="true"/>
    <HomesteadLetterERABuyer xmlns="c1d949f7-b056-4678-b5b3-1b34f84e583e" xsi:nil="true"/>
  </documentManagement>
</p:properties>
</file>

<file path=customXml/itemProps1.xml><?xml version="1.0" encoding="utf-8"?>
<ds:datastoreItem xmlns:ds="http://schemas.openxmlformats.org/officeDocument/2006/customXml" ds:itemID="{821A9939-906D-44EF-9A9D-A2CE973513FD}"/>
</file>

<file path=customXml/itemProps2.xml><?xml version="1.0" encoding="utf-8"?>
<ds:datastoreItem xmlns:ds="http://schemas.openxmlformats.org/officeDocument/2006/customXml" ds:itemID="{D88C906E-B1EA-4BE1-A251-D7DA0328792C}"/>
</file>

<file path=customXml/itemProps3.xml><?xml version="1.0" encoding="utf-8"?>
<ds:datastoreItem xmlns:ds="http://schemas.openxmlformats.org/officeDocument/2006/customXml" ds:itemID="{9CDD8081-C546-4C80-B196-9F5392A28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Gloria Frazier</cp:lastModifiedBy>
  <cp:revision/>
  <dcterms:created xsi:type="dcterms:W3CDTF">2018-12-21T15:45:12Z</dcterms:created>
  <dcterms:modified xsi:type="dcterms:W3CDTF">2022-10-17T18:05:54Z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0x010100A63AB8983BB311468BEA4AFA0D548707</vt:lpwstr>
  </property>
  <property fmtid="{D5CDD505-2E9C-101B-9397-08002B2CF9AE}" pid="3" name="MediaServiceImageTags">
    <vt:lpwstr/>
  </property>
</Properties>
</file>